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<sst xmlns="http://schemas.openxmlformats.org/spreadsheetml/2006/main" count="64" uniqueCount="56">
  <si>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SKUPAJ</t>
  </si>
  <si>
    <t>KULTURNO DRUŠTVO</t>
  </si>
  <si>
    <t>ZKO TRŽIČ</t>
  </si>
  <si>
    <t>V EUR</t>
  </si>
  <si>
    <t>VREDNOST</t>
  </si>
  <si>
    <t>KD ZALI ROVT</t>
  </si>
  <si>
    <t xml:space="preserve">VREDNOST </t>
  </si>
  <si>
    <t>KD JERBAS</t>
  </si>
  <si>
    <t>FOTO KLUB TRŽIČ</t>
  </si>
  <si>
    <t xml:space="preserve">OBRATOVALNI </t>
  </si>
  <si>
    <t>STROŠKI</t>
  </si>
  <si>
    <t>6</t>
  </si>
  <si>
    <t>13</t>
  </si>
  <si>
    <t>14</t>
  </si>
  <si>
    <t>15</t>
  </si>
  <si>
    <t>16</t>
  </si>
  <si>
    <t>KD PIHALNI ORKESTER TRŽIČ</t>
  </si>
  <si>
    <t>KD TRŽIŠKIH LIKOVNIKOV</t>
  </si>
  <si>
    <t>KD SVARUN</t>
  </si>
  <si>
    <t>KD IGNACIJ HLADNIK TRŽIČ</t>
  </si>
  <si>
    <t>17</t>
  </si>
  <si>
    <t>MLADINSKO GLEDALIŠČE TRŽIČ</t>
  </si>
  <si>
    <t>KUD LOM POD STORŽIČEM</t>
  </si>
  <si>
    <t>PEVSKO DRUŠTVO ZUPAN</t>
  </si>
  <si>
    <t>KUD AMPUS</t>
  </si>
  <si>
    <t>12</t>
  </si>
  <si>
    <t>18</t>
  </si>
  <si>
    <t>KUD NAČETA PALETA</t>
  </si>
  <si>
    <t xml:space="preserve">SKUPAJ SREDSTVA </t>
  </si>
  <si>
    <t>RAZPISA</t>
  </si>
  <si>
    <t>Pripravila:   Aneta Lavtar</t>
  </si>
  <si>
    <t xml:space="preserve">SKUPAJ </t>
  </si>
  <si>
    <t>V EUR projekti</t>
  </si>
  <si>
    <t>v EUR</t>
  </si>
  <si>
    <t>KD SV.JANEZA KRSTNIKA KOVOR</t>
  </si>
  <si>
    <t>KUD PODLJUBELJ</t>
  </si>
  <si>
    <t>TOČKE</t>
  </si>
  <si>
    <t>REDNA DEJ.</t>
  </si>
  <si>
    <t>PROJEKTI</t>
  </si>
  <si>
    <t>EVIDENCA TOČKOVANJA - JAVNI RAZPIS KULTURA 2020</t>
  </si>
  <si>
    <t>KD KRUH</t>
  </si>
  <si>
    <t>KD FS KARAVANKE</t>
  </si>
  <si>
    <t>2 x sekcija</t>
  </si>
  <si>
    <t>1 x sekcija</t>
  </si>
  <si>
    <t>POGODBA ŽUPNIJA TRŽIČ</t>
  </si>
  <si>
    <t>POGODBA - OBČINA TRŽIČ</t>
  </si>
  <si>
    <t>1 X sekcija</t>
  </si>
  <si>
    <t>4 x sekcija</t>
  </si>
  <si>
    <t>3 x sekcija</t>
  </si>
  <si>
    <t>POGODBA  - OBČINA TRŽIČ</t>
  </si>
  <si>
    <t>KUD LEYLI</t>
  </si>
  <si>
    <t>POGODBA - GORENJSKA BANKA ??? ALI 1.704,40</t>
  </si>
  <si>
    <t>POGODBA - KS LOM</t>
  </si>
  <si>
    <t>vrednost točke  =   1,00  EUR</t>
  </si>
  <si>
    <t>2 x sekcija, POPRAVEK PROJEKTOV</t>
  </si>
  <si>
    <t>29.5.2020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</si>
</sst>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;[Red]#,##0.00"/>
    <numFmt numFmtId="175" formatCode="#,##0;[Red]#,##0"/>
    <numFmt numFmtId="176" formatCode="0.0;[Red]0.0"/>
    <numFmt numFmtId="177" formatCode="[$-424]d\.\ mmmm\ yyyy"/>
  </numFmts>
  <fonts count="78">
    <font>
      <sz val="10"/>
      <name val="Arial CE"/>
      <family val="0"/>
    </font>
    <font>
      <sz val="8"/>
      <name val="Arial CE"/>
      <family val="2"/>
    </font>
    <font>
      <b/>
      <sz val="8"/>
      <color indexed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sz val="6"/>
      <color indexed="48"/>
      <name val="Arial CE"/>
      <family val="2"/>
    </font>
    <font>
      <b/>
      <sz val="8"/>
      <color indexed="14"/>
      <name val="Arial CE"/>
      <family val="2"/>
    </font>
    <font>
      <b/>
      <sz val="9"/>
      <color indexed="10"/>
      <name val="Arial CE"/>
      <family val="2"/>
    </font>
    <font>
      <b/>
      <sz val="10"/>
      <color indexed="14"/>
      <name val="Arial CE"/>
      <family val="0"/>
    </font>
    <font>
      <b/>
      <sz val="10"/>
      <color indexed="48"/>
      <name val="Arial CE"/>
      <family val="0"/>
    </font>
    <font>
      <b/>
      <sz val="7"/>
      <color indexed="10"/>
      <name val="Arial CE"/>
      <family val="2"/>
    </font>
    <font>
      <sz val="7"/>
      <name val="Arial CE"/>
      <family val="2"/>
    </font>
    <font>
      <sz val="7"/>
      <color indexed="48"/>
      <name val="Arial CE"/>
      <family val="2"/>
    </font>
    <font>
      <b/>
      <sz val="9"/>
      <color indexed="11"/>
      <name val="Arial CE"/>
      <family val="2"/>
    </font>
    <font>
      <b/>
      <sz val="9"/>
      <color indexed="14"/>
      <name val="Arial CE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8"/>
      <color indexed="11"/>
      <name val="Arial CE"/>
      <family val="2"/>
    </font>
    <font>
      <b/>
      <sz val="7"/>
      <color indexed="11"/>
      <name val="Arial CE"/>
      <family val="2"/>
    </font>
    <font>
      <b/>
      <sz val="7"/>
      <color indexed="14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 CE"/>
      <family val="2"/>
    </font>
    <font>
      <b/>
      <sz val="8"/>
      <color indexed="40"/>
      <name val="Arial CE"/>
      <family val="0"/>
    </font>
    <font>
      <sz val="7"/>
      <color indexed="30"/>
      <name val="Arial CE"/>
      <family val="0"/>
    </font>
    <font>
      <b/>
      <sz val="7"/>
      <color indexed="30"/>
      <name val="Arial CE"/>
      <family val="2"/>
    </font>
    <font>
      <b/>
      <sz val="8"/>
      <color indexed="56"/>
      <name val="Arial CE"/>
      <family val="0"/>
    </font>
    <font>
      <b/>
      <sz val="6"/>
      <color indexed="10"/>
      <name val="Arial CE"/>
      <family val="0"/>
    </font>
    <font>
      <b/>
      <sz val="12"/>
      <color indexed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rgb="FFFF3399"/>
      <name val="Arial CE"/>
      <family val="0"/>
    </font>
    <font>
      <b/>
      <sz val="8"/>
      <color rgb="FFFF00FF"/>
      <name val="Arial CE"/>
      <family val="0"/>
    </font>
    <font>
      <b/>
      <sz val="8"/>
      <color rgb="FF0070C0"/>
      <name val="Arial CE"/>
      <family val="2"/>
    </font>
    <font>
      <b/>
      <sz val="8"/>
      <color rgb="FFFF0000"/>
      <name val="Arial CE"/>
      <family val="0"/>
    </font>
    <font>
      <b/>
      <sz val="8"/>
      <color rgb="FF00B0F0"/>
      <name val="Arial CE"/>
      <family val="0"/>
    </font>
    <font>
      <sz val="7"/>
      <color rgb="FF0070C0"/>
      <name val="Arial CE"/>
      <family val="0"/>
    </font>
    <font>
      <b/>
      <sz val="7"/>
      <color rgb="FF0070C0"/>
      <name val="Arial CE"/>
      <family val="2"/>
    </font>
    <font>
      <b/>
      <sz val="8"/>
      <color rgb="FF002060"/>
      <name val="Arial CE"/>
      <family val="0"/>
    </font>
    <font>
      <b/>
      <sz val="6"/>
      <color rgb="FFFF0000"/>
      <name val="Arial CE"/>
      <family val="0"/>
    </font>
    <font>
      <b/>
      <sz val="12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21" borderId="8" applyNumberFormat="0" applyAlignment="0" applyProtection="0"/>
    <xf numFmtId="0" fontId="6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8" applyNumberFormat="0" applyAlignment="0" applyProtection="0"/>
    <xf numFmtId="0" fontId="67" fillId="0" borderId="9" applyNumberFormat="0" applyFill="0" applyAlignment="0" applyProtection="0"/>
  </cellStyleXfs>
  <cellXfs count="98">
    <xf numFmtId="0" fontId="0" fillId="0" borderId="0" xfId="0" applyAlignment="1">
      <alignment/>
    </xf>
    <xf numFmtId="174" fontId="2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6" fillId="0" borderId="1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4" fontId="11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center"/>
    </xf>
    <xf numFmtId="174" fontId="11" fillId="0" borderId="0" xfId="0" applyNumberFormat="1" applyFont="1" applyAlignment="1">
      <alignment horizontal="center"/>
    </xf>
    <xf numFmtId="174" fontId="68" fillId="0" borderId="10" xfId="0" applyNumberFormat="1" applyFont="1" applyFill="1" applyBorder="1" applyAlignment="1">
      <alignment horizontal="right"/>
    </xf>
    <xf numFmtId="174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74" fontId="1" fillId="0" borderId="0" xfId="0" applyNumberFormat="1" applyFont="1" applyBorder="1" applyAlignment="1" quotePrefix="1">
      <alignment horizontal="right"/>
    </xf>
    <xf numFmtId="174" fontId="7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16" borderId="0" xfId="0" applyNumberFormat="1" applyFill="1" applyAlignment="1">
      <alignment horizontal="center"/>
    </xf>
    <xf numFmtId="174" fontId="69" fillId="0" borderId="0" xfId="0" applyNumberFormat="1" applyFont="1" applyAlignment="1" quotePrefix="1">
      <alignment horizontal="right"/>
    </xf>
    <xf numFmtId="174" fontId="16" fillId="0" borderId="1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70" fillId="0" borderId="11" xfId="0" applyNumberFormat="1" applyFont="1" applyFill="1" applyBorder="1" applyAlignment="1">
      <alignment horizontal="center"/>
    </xf>
    <xf numFmtId="174" fontId="71" fillId="0" borderId="11" xfId="0" applyNumberFormat="1" applyFont="1" applyFill="1" applyBorder="1" applyAlignment="1">
      <alignment horizontal="center"/>
    </xf>
    <xf numFmtId="174" fontId="70" fillId="0" borderId="13" xfId="0" applyNumberFormat="1" applyFont="1" applyFill="1" applyBorder="1" applyAlignment="1">
      <alignment horizontal="center"/>
    </xf>
    <xf numFmtId="174" fontId="70" fillId="0" borderId="12" xfId="0" applyNumberFormat="1" applyFont="1" applyFill="1" applyBorder="1" applyAlignment="1">
      <alignment horizontal="center"/>
    </xf>
    <xf numFmtId="174" fontId="71" fillId="0" borderId="13" xfId="0" applyNumberFormat="1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/>
    </xf>
    <xf numFmtId="174" fontId="72" fillId="0" borderId="13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/>
    </xf>
    <xf numFmtId="174" fontId="12" fillId="10" borderId="10" xfId="0" applyNumberFormat="1" applyFont="1" applyFill="1" applyBorder="1" applyAlignment="1">
      <alignment horizontal="right"/>
    </xf>
    <xf numFmtId="174" fontId="12" fillId="10" borderId="10" xfId="0" applyNumberFormat="1" applyFont="1" applyFill="1" applyBorder="1" applyAlignment="1">
      <alignment/>
    </xf>
    <xf numFmtId="174" fontId="18" fillId="10" borderId="13" xfId="0" applyNumberFormat="1" applyFont="1" applyFill="1" applyBorder="1" applyAlignment="1">
      <alignment horizontal="right"/>
    </xf>
    <xf numFmtId="174" fontId="18" fillId="10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 quotePrefix="1">
      <alignment horizontal="center"/>
    </xf>
    <xf numFmtId="175" fontId="15" fillId="10" borderId="10" xfId="0" applyNumberFormat="1" applyFont="1" applyFill="1" applyBorder="1" applyAlignment="1">
      <alignment horizontal="center"/>
    </xf>
    <xf numFmtId="174" fontId="73" fillId="10" borderId="14" xfId="0" applyNumberFormat="1" applyFont="1" applyFill="1" applyBorder="1" applyAlignment="1">
      <alignment horizontal="center"/>
    </xf>
    <xf numFmtId="174" fontId="73" fillId="10" borderId="15" xfId="0" applyNumberFormat="1" applyFont="1" applyFill="1" applyBorder="1" applyAlignment="1">
      <alignment horizontal="center"/>
    </xf>
    <xf numFmtId="174" fontId="74" fillId="10" borderId="16" xfId="0" applyNumberFormat="1" applyFont="1" applyFill="1" applyBorder="1" applyAlignment="1">
      <alignment horizontal="center"/>
    </xf>
    <xf numFmtId="174" fontId="74" fillId="10" borderId="17" xfId="0" applyNumberFormat="1" applyFont="1" applyFill="1" applyBorder="1" applyAlignment="1">
      <alignment horizontal="center"/>
    </xf>
    <xf numFmtId="174" fontId="71" fillId="10" borderId="11" xfId="0" applyNumberFormat="1" applyFont="1" applyFill="1" applyBorder="1" applyAlignment="1">
      <alignment horizontal="center"/>
    </xf>
    <xf numFmtId="174" fontId="71" fillId="10" borderId="13" xfId="0" applyNumberFormat="1" applyFont="1" applyFill="1" applyBorder="1" applyAlignment="1">
      <alignment horizontal="center"/>
    </xf>
    <xf numFmtId="174" fontId="75" fillId="33" borderId="11" xfId="0" applyNumberFormat="1" applyFont="1" applyFill="1" applyBorder="1" applyAlignment="1">
      <alignment horizontal="center"/>
    </xf>
    <xf numFmtId="174" fontId="75" fillId="33" borderId="12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15" fillId="19" borderId="10" xfId="0" applyNumberFormat="1" applyFont="1" applyFill="1" applyBorder="1" applyAlignment="1">
      <alignment horizontal="center"/>
    </xf>
    <xf numFmtId="174" fontId="8" fillId="19" borderId="13" xfId="0" applyNumberFormat="1" applyFont="1" applyFill="1" applyBorder="1" applyAlignment="1">
      <alignment horizontal="right"/>
    </xf>
    <xf numFmtId="174" fontId="12" fillId="19" borderId="10" xfId="0" applyNumberFormat="1" applyFont="1" applyFill="1" applyBorder="1" applyAlignment="1">
      <alignment horizontal="right"/>
    </xf>
    <xf numFmtId="174" fontId="9" fillId="19" borderId="10" xfId="0" applyNumberFormat="1" applyFont="1" applyFill="1" applyBorder="1" applyAlignment="1">
      <alignment horizontal="right"/>
    </xf>
    <xf numFmtId="174" fontId="0" fillId="19" borderId="10" xfId="0" applyNumberFormat="1" applyFont="1" applyFill="1" applyBorder="1" applyAlignment="1">
      <alignment/>
    </xf>
    <xf numFmtId="174" fontId="0" fillId="19" borderId="13" xfId="0" applyNumberFormat="1" applyFont="1" applyFill="1" applyBorder="1" applyAlignment="1">
      <alignment/>
    </xf>
    <xf numFmtId="174" fontId="18" fillId="19" borderId="10" xfId="0" applyNumberFormat="1" applyFont="1" applyFill="1" applyBorder="1" applyAlignment="1">
      <alignment horizontal="right"/>
    </xf>
    <xf numFmtId="174" fontId="18" fillId="10" borderId="10" xfId="0" applyNumberFormat="1" applyFont="1" applyFill="1" applyBorder="1" applyAlignment="1">
      <alignment/>
    </xf>
    <xf numFmtId="174" fontId="76" fillId="0" borderId="11" xfId="0" applyNumberFormat="1" applyFont="1" applyFill="1" applyBorder="1" applyAlignment="1">
      <alignment horizontal="center"/>
    </xf>
    <xf numFmtId="174" fontId="76" fillId="0" borderId="12" xfId="0" applyNumberFormat="1" applyFont="1" applyFill="1" applyBorder="1" applyAlignment="1">
      <alignment horizontal="center"/>
    </xf>
    <xf numFmtId="174" fontId="15" fillId="0" borderId="0" xfId="0" applyNumberFormat="1" applyFont="1" applyAlignment="1">
      <alignment/>
    </xf>
    <xf numFmtId="174" fontId="19" fillId="0" borderId="14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/>
    </xf>
    <xf numFmtId="0" fontId="17" fillId="34" borderId="10" xfId="0" applyFont="1" applyFill="1" applyBorder="1" applyAlignment="1">
      <alignment/>
    </xf>
    <xf numFmtId="0" fontId="17" fillId="19" borderId="10" xfId="0" applyFont="1" applyFill="1" applyBorder="1" applyAlignment="1">
      <alignment/>
    </xf>
    <xf numFmtId="174" fontId="17" fillId="34" borderId="10" xfId="0" applyNumberFormat="1" applyFont="1" applyFill="1" applyBorder="1" applyAlignment="1">
      <alignment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 quotePrefix="1">
      <alignment/>
    </xf>
    <xf numFmtId="174" fontId="20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174" fontId="3" fillId="35" borderId="0" xfId="0" applyNumberFormat="1" applyFont="1" applyFill="1" applyAlignment="1">
      <alignment/>
    </xf>
    <xf numFmtId="174" fontId="11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74" fontId="22" fillId="36" borderId="10" xfId="0" applyNumberFormat="1" applyFont="1" applyFill="1" applyBorder="1" applyAlignment="1">
      <alignment/>
    </xf>
    <xf numFmtId="174" fontId="22" fillId="19" borderId="10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174" fontId="12" fillId="37" borderId="10" xfId="0" applyNumberFormat="1" applyFont="1" applyFill="1" applyBorder="1" applyAlignment="1">
      <alignment horizontal="right"/>
    </xf>
    <xf numFmtId="174" fontId="22" fillId="37" borderId="10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="142" zoomScaleNormal="142" zoomScalePageLayoutView="0" workbookViewId="0" topLeftCell="A7">
      <selection activeCell="D12" sqref="D12"/>
    </sheetView>
  </sheetViews>
  <sheetFormatPr defaultColWidth="9.00390625" defaultRowHeight="12.75"/>
  <cols>
    <col min="1" max="1" width="3.625" style="15" customWidth="1"/>
    <col min="2" max="2" width="25.00390625" style="10" customWidth="1"/>
    <col min="3" max="3" width="8.25390625" style="17" customWidth="1"/>
    <col min="4" max="4" width="9.125" style="34" customWidth="1"/>
    <col min="5" max="5" width="9.625" style="20" customWidth="1"/>
    <col min="6" max="6" width="10.75390625" style="8" customWidth="1"/>
    <col min="7" max="7" width="9.00390625" style="66" customWidth="1"/>
    <col min="8" max="8" width="10.125" style="0" customWidth="1"/>
    <col min="9" max="9" width="11.375" style="7" customWidth="1"/>
    <col min="10" max="10" width="11.625" style="3" customWidth="1"/>
    <col min="11" max="11" width="18.125" style="17" customWidth="1"/>
    <col min="12" max="13" width="9.125" style="17" customWidth="1"/>
    <col min="14" max="16384" width="9.125" style="3" customWidth="1"/>
  </cols>
  <sheetData>
    <row r="1" spans="1:13" s="4" customFormat="1" ht="13.5" customHeight="1">
      <c r="A1" s="22" t="s">
        <v>39</v>
      </c>
      <c r="B1" s="79"/>
      <c r="C1" s="22"/>
      <c r="D1" s="28"/>
      <c r="E1" s="14"/>
      <c r="G1" s="90"/>
      <c r="I1" s="6"/>
      <c r="K1" s="16"/>
      <c r="L1" s="16"/>
      <c r="M1" s="16"/>
    </row>
    <row r="2" spans="1:13" s="4" customFormat="1" ht="5.25" customHeight="1">
      <c r="A2" s="23"/>
      <c r="B2" s="79"/>
      <c r="C2" s="16"/>
      <c r="D2" s="29"/>
      <c r="E2" s="19"/>
      <c r="G2" s="92"/>
      <c r="I2" s="14"/>
      <c r="K2" s="16"/>
      <c r="L2" s="16"/>
      <c r="M2" s="16"/>
    </row>
    <row r="3" spans="1:13" s="1" customFormat="1" ht="12">
      <c r="A3" s="24"/>
      <c r="B3" s="80" t="s">
        <v>1</v>
      </c>
      <c r="C3" s="57" t="s">
        <v>36</v>
      </c>
      <c r="D3" s="38" t="s">
        <v>4</v>
      </c>
      <c r="E3" s="59" t="s">
        <v>36</v>
      </c>
      <c r="F3" s="38" t="s">
        <v>6</v>
      </c>
      <c r="G3" s="63" t="s">
        <v>0</v>
      </c>
      <c r="H3" s="39" t="s">
        <v>31</v>
      </c>
      <c r="I3" s="61" t="s">
        <v>9</v>
      </c>
      <c r="J3" s="77" t="s">
        <v>28</v>
      </c>
      <c r="K3" s="87"/>
      <c r="L3" s="87"/>
      <c r="M3" s="87"/>
    </row>
    <row r="4" spans="1:13" s="1" customFormat="1" ht="12">
      <c r="A4" s="25"/>
      <c r="B4" s="81"/>
      <c r="C4" s="58" t="s">
        <v>37</v>
      </c>
      <c r="D4" s="40" t="s">
        <v>3</v>
      </c>
      <c r="E4" s="60" t="s">
        <v>38</v>
      </c>
      <c r="F4" s="41" t="s">
        <v>32</v>
      </c>
      <c r="G4" s="64"/>
      <c r="H4" s="42" t="s">
        <v>33</v>
      </c>
      <c r="I4" s="62" t="s">
        <v>10</v>
      </c>
      <c r="J4" s="78" t="s">
        <v>29</v>
      </c>
      <c r="K4" s="87"/>
      <c r="L4" s="87"/>
      <c r="M4" s="87"/>
    </row>
    <row r="5" spans="1:45" s="9" customFormat="1" ht="21.75" customHeight="1">
      <c r="A5" s="52">
        <v>1</v>
      </c>
      <c r="B5" s="82" t="s">
        <v>19</v>
      </c>
      <c r="C5" s="56">
        <v>200</v>
      </c>
      <c r="D5" s="43">
        <f>(C5*1)</f>
        <v>200</v>
      </c>
      <c r="E5" s="48">
        <v>3920</v>
      </c>
      <c r="F5" s="44">
        <f>(E5*1)</f>
        <v>3920</v>
      </c>
      <c r="G5" s="65">
        <f>SUM(C5+E5)</f>
        <v>4120</v>
      </c>
      <c r="H5" s="45">
        <f>SUM(D5+F5)</f>
        <v>4120</v>
      </c>
      <c r="I5" s="50">
        <v>800</v>
      </c>
      <c r="J5" s="93">
        <f>SUM(H5+I5)</f>
        <v>4920</v>
      </c>
      <c r="K5" s="88" t="s">
        <v>44</v>
      </c>
      <c r="L5" s="88"/>
      <c r="M5" s="8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9" customFormat="1" ht="22.5" customHeight="1">
      <c r="A6" s="52">
        <v>2</v>
      </c>
      <c r="B6" s="82" t="s">
        <v>5</v>
      </c>
      <c r="C6" s="56">
        <v>300</v>
      </c>
      <c r="D6" s="43">
        <f aca="true" t="shared" si="0" ref="D6:D22">(C6*1)</f>
        <v>300</v>
      </c>
      <c r="E6" s="96">
        <v>1750</v>
      </c>
      <c r="F6" s="44">
        <f aca="true" t="shared" si="1" ref="F6:F21">(E6*1)</f>
        <v>1750</v>
      </c>
      <c r="G6" s="65">
        <f aca="true" t="shared" si="2" ref="G6:G22">SUM(C6+E6)</f>
        <v>2050</v>
      </c>
      <c r="H6" s="45">
        <f aca="true" t="shared" si="3" ref="H6:H22">SUM(D6+F6)</f>
        <v>2050</v>
      </c>
      <c r="I6" s="51">
        <v>400</v>
      </c>
      <c r="J6" s="97">
        <f aca="true" t="shared" si="4" ref="J6:J22">SUM(H6+I6)</f>
        <v>2450</v>
      </c>
      <c r="K6" s="88" t="s">
        <v>54</v>
      </c>
      <c r="L6" s="88"/>
      <c r="M6" s="8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9" customFormat="1" ht="23.25" customHeight="1">
      <c r="A7" s="52">
        <v>3</v>
      </c>
      <c r="B7" s="82" t="s">
        <v>8</v>
      </c>
      <c r="C7" s="56">
        <v>200</v>
      </c>
      <c r="D7" s="43">
        <f t="shared" si="0"/>
        <v>200</v>
      </c>
      <c r="E7" s="48">
        <v>1750</v>
      </c>
      <c r="F7" s="44">
        <f t="shared" si="1"/>
        <v>1750</v>
      </c>
      <c r="G7" s="65">
        <f t="shared" si="2"/>
        <v>1950</v>
      </c>
      <c r="H7" s="45">
        <f t="shared" si="3"/>
        <v>1950</v>
      </c>
      <c r="I7" s="51">
        <v>200</v>
      </c>
      <c r="J7" s="93">
        <f t="shared" si="4"/>
        <v>2150</v>
      </c>
      <c r="K7" s="88" t="s">
        <v>43</v>
      </c>
      <c r="L7" s="88"/>
      <c r="M7" s="8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9" customFormat="1" ht="22.5" customHeight="1">
      <c r="A8" s="52">
        <v>4</v>
      </c>
      <c r="B8" s="82" t="s">
        <v>16</v>
      </c>
      <c r="C8" s="56">
        <v>200</v>
      </c>
      <c r="D8" s="43">
        <f t="shared" si="0"/>
        <v>200</v>
      </c>
      <c r="E8" s="48">
        <v>2100</v>
      </c>
      <c r="F8" s="44">
        <f t="shared" si="1"/>
        <v>2100</v>
      </c>
      <c r="G8" s="65">
        <f t="shared" si="2"/>
        <v>2300</v>
      </c>
      <c r="H8" s="45">
        <f t="shared" si="3"/>
        <v>2300</v>
      </c>
      <c r="I8" s="51">
        <v>5690.88</v>
      </c>
      <c r="J8" s="93">
        <f t="shared" si="4"/>
        <v>7990.88</v>
      </c>
      <c r="K8" s="88" t="s">
        <v>45</v>
      </c>
      <c r="L8" s="88"/>
      <c r="M8" s="8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9" customFormat="1" ht="24" customHeight="1">
      <c r="A9" s="53">
        <v>5</v>
      </c>
      <c r="B9" s="82" t="s">
        <v>27</v>
      </c>
      <c r="C9" s="56">
        <v>200</v>
      </c>
      <c r="D9" s="43">
        <f t="shared" si="0"/>
        <v>200</v>
      </c>
      <c r="E9" s="48">
        <v>1700</v>
      </c>
      <c r="F9" s="44">
        <f t="shared" si="1"/>
        <v>1700</v>
      </c>
      <c r="G9" s="65">
        <f t="shared" si="2"/>
        <v>1900</v>
      </c>
      <c r="H9" s="45">
        <f t="shared" si="3"/>
        <v>1900</v>
      </c>
      <c r="I9" s="51">
        <v>852.6</v>
      </c>
      <c r="J9" s="93">
        <f t="shared" si="4"/>
        <v>2752.6</v>
      </c>
      <c r="K9" s="88" t="s">
        <v>45</v>
      </c>
      <c r="L9" s="88"/>
      <c r="M9" s="8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9" customFormat="1" ht="23.25" customHeight="1">
      <c r="A10" s="54" t="s">
        <v>11</v>
      </c>
      <c r="B10" s="82" t="s">
        <v>23</v>
      </c>
      <c r="C10" s="56">
        <v>200</v>
      </c>
      <c r="D10" s="43">
        <f t="shared" si="0"/>
        <v>200</v>
      </c>
      <c r="E10" s="48">
        <v>700</v>
      </c>
      <c r="F10" s="44">
        <f t="shared" si="1"/>
        <v>700</v>
      </c>
      <c r="G10" s="65">
        <f t="shared" si="2"/>
        <v>900</v>
      </c>
      <c r="H10" s="45">
        <f t="shared" si="3"/>
        <v>900</v>
      </c>
      <c r="I10" s="51">
        <v>200</v>
      </c>
      <c r="J10" s="93">
        <f t="shared" si="4"/>
        <v>1100</v>
      </c>
      <c r="K10" s="88" t="s">
        <v>46</v>
      </c>
      <c r="L10" s="88"/>
      <c r="M10" s="8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9" customFormat="1" ht="24.75" customHeight="1">
      <c r="A11" s="52">
        <v>7</v>
      </c>
      <c r="B11" s="82" t="s">
        <v>22</v>
      </c>
      <c r="C11" s="56">
        <v>200</v>
      </c>
      <c r="D11" s="43">
        <f t="shared" si="0"/>
        <v>200</v>
      </c>
      <c r="E11" s="48">
        <v>2700</v>
      </c>
      <c r="F11" s="44">
        <f t="shared" si="1"/>
        <v>2700</v>
      </c>
      <c r="G11" s="65">
        <f t="shared" si="2"/>
        <v>2900</v>
      </c>
      <c r="H11" s="45">
        <f t="shared" si="3"/>
        <v>2900</v>
      </c>
      <c r="I11" s="51">
        <v>360</v>
      </c>
      <c r="J11" s="93">
        <f t="shared" si="4"/>
        <v>3260</v>
      </c>
      <c r="K11" s="88" t="s">
        <v>52</v>
      </c>
      <c r="L11" s="88"/>
      <c r="M11" s="8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9" customFormat="1" ht="24.75" customHeight="1">
      <c r="A12" s="52">
        <v>8</v>
      </c>
      <c r="B12" s="83" t="s">
        <v>2</v>
      </c>
      <c r="C12" s="69"/>
      <c r="D12" s="70"/>
      <c r="E12" s="71"/>
      <c r="F12" s="72"/>
      <c r="G12" s="73"/>
      <c r="H12" s="74"/>
      <c r="I12" s="75"/>
      <c r="J12" s="94"/>
      <c r="K12" s="91"/>
      <c r="L12" s="88"/>
      <c r="M12" s="8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s="9" customFormat="1" ht="21" customHeight="1">
      <c r="A13" s="52">
        <v>9</v>
      </c>
      <c r="B13" s="82" t="s">
        <v>21</v>
      </c>
      <c r="C13" s="56">
        <v>200</v>
      </c>
      <c r="D13" s="43">
        <f t="shared" si="0"/>
        <v>200</v>
      </c>
      <c r="E13" s="48">
        <v>7150</v>
      </c>
      <c r="F13" s="44">
        <f t="shared" si="1"/>
        <v>7150</v>
      </c>
      <c r="G13" s="65">
        <f t="shared" si="2"/>
        <v>7350</v>
      </c>
      <c r="H13" s="45">
        <f t="shared" si="3"/>
        <v>7350</v>
      </c>
      <c r="I13" s="51">
        <v>1064</v>
      </c>
      <c r="J13" s="93">
        <f t="shared" si="4"/>
        <v>8414</v>
      </c>
      <c r="K13" s="88" t="s">
        <v>45</v>
      </c>
      <c r="L13" s="88"/>
      <c r="M13" s="8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s="9" customFormat="1" ht="23.25" customHeight="1">
      <c r="A14" s="52">
        <v>10</v>
      </c>
      <c r="B14" s="82" t="s">
        <v>7</v>
      </c>
      <c r="C14" s="56">
        <v>200</v>
      </c>
      <c r="D14" s="43">
        <f t="shared" si="0"/>
        <v>200</v>
      </c>
      <c r="E14" s="48">
        <v>4200</v>
      </c>
      <c r="F14" s="44">
        <f t="shared" si="1"/>
        <v>4200</v>
      </c>
      <c r="G14" s="65">
        <f t="shared" si="2"/>
        <v>4400</v>
      </c>
      <c r="H14" s="45">
        <f t="shared" si="3"/>
        <v>4400</v>
      </c>
      <c r="I14" s="76">
        <v>800</v>
      </c>
      <c r="J14" s="93">
        <f t="shared" si="4"/>
        <v>5200</v>
      </c>
      <c r="K14" s="88" t="s">
        <v>47</v>
      </c>
      <c r="L14" s="88"/>
      <c r="M14" s="8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9" customFormat="1" ht="24" customHeight="1">
      <c r="A15" s="52">
        <v>11</v>
      </c>
      <c r="B15" s="84" t="s">
        <v>40</v>
      </c>
      <c r="C15" s="56">
        <v>300</v>
      </c>
      <c r="D15" s="43">
        <f t="shared" si="0"/>
        <v>300</v>
      </c>
      <c r="E15" s="49">
        <v>2530</v>
      </c>
      <c r="F15" s="44">
        <f t="shared" si="1"/>
        <v>2530</v>
      </c>
      <c r="G15" s="65">
        <f t="shared" si="2"/>
        <v>2830</v>
      </c>
      <c r="H15" s="45">
        <f t="shared" si="3"/>
        <v>2830</v>
      </c>
      <c r="I15" s="51">
        <v>800</v>
      </c>
      <c r="J15" s="93">
        <f t="shared" si="4"/>
        <v>3630</v>
      </c>
      <c r="K15" s="88" t="s">
        <v>47</v>
      </c>
      <c r="L15" s="88"/>
      <c r="M15" s="8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9" customFormat="1" ht="24" customHeight="1">
      <c r="A16" s="54" t="s">
        <v>25</v>
      </c>
      <c r="B16" s="84" t="s">
        <v>35</v>
      </c>
      <c r="C16" s="56">
        <v>200</v>
      </c>
      <c r="D16" s="43">
        <f t="shared" si="0"/>
        <v>200</v>
      </c>
      <c r="E16" s="49">
        <v>700</v>
      </c>
      <c r="F16" s="44">
        <f t="shared" si="1"/>
        <v>700</v>
      </c>
      <c r="G16" s="65">
        <f t="shared" si="2"/>
        <v>900</v>
      </c>
      <c r="H16" s="45">
        <f t="shared" si="3"/>
        <v>900</v>
      </c>
      <c r="I16" s="51">
        <v>400</v>
      </c>
      <c r="J16" s="93">
        <f t="shared" si="4"/>
        <v>1300</v>
      </c>
      <c r="K16" s="88" t="s">
        <v>42</v>
      </c>
      <c r="L16" s="88"/>
      <c r="M16" s="8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9" customFormat="1" ht="23.25" customHeight="1">
      <c r="A17" s="54" t="s">
        <v>12</v>
      </c>
      <c r="B17" s="84" t="s">
        <v>34</v>
      </c>
      <c r="C17" s="56">
        <v>200</v>
      </c>
      <c r="D17" s="43">
        <f t="shared" si="0"/>
        <v>200</v>
      </c>
      <c r="E17" s="49">
        <v>3430</v>
      </c>
      <c r="F17" s="44">
        <f t="shared" si="1"/>
        <v>3430</v>
      </c>
      <c r="G17" s="65">
        <f t="shared" si="2"/>
        <v>3630</v>
      </c>
      <c r="H17" s="45">
        <f t="shared" si="3"/>
        <v>3630</v>
      </c>
      <c r="I17" s="51">
        <v>600</v>
      </c>
      <c r="J17" s="93">
        <f t="shared" si="4"/>
        <v>4230</v>
      </c>
      <c r="K17" s="88" t="s">
        <v>48</v>
      </c>
      <c r="L17" s="88"/>
      <c r="M17" s="8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s="9" customFormat="1" ht="23.25" customHeight="1">
      <c r="A18" s="55" t="s">
        <v>13</v>
      </c>
      <c r="B18" s="84" t="s">
        <v>41</v>
      </c>
      <c r="C18" s="56">
        <v>300</v>
      </c>
      <c r="D18" s="43">
        <f t="shared" si="0"/>
        <v>300</v>
      </c>
      <c r="E18" s="49">
        <v>5416.5</v>
      </c>
      <c r="F18" s="44">
        <f t="shared" si="1"/>
        <v>5416.5</v>
      </c>
      <c r="G18" s="65">
        <f t="shared" si="2"/>
        <v>5716.5</v>
      </c>
      <c r="H18" s="45">
        <f t="shared" si="3"/>
        <v>5716.5</v>
      </c>
      <c r="I18" s="51">
        <v>6224.12</v>
      </c>
      <c r="J18" s="93">
        <f t="shared" si="4"/>
        <v>11940.619999999999</v>
      </c>
      <c r="K18" s="88" t="s">
        <v>49</v>
      </c>
      <c r="L18" s="88"/>
      <c r="M18" s="8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9" customFormat="1" ht="23.25" customHeight="1">
      <c r="A19" s="55" t="s">
        <v>14</v>
      </c>
      <c r="B19" s="84" t="s">
        <v>24</v>
      </c>
      <c r="C19" s="56">
        <v>200</v>
      </c>
      <c r="D19" s="43">
        <f t="shared" si="0"/>
        <v>200</v>
      </c>
      <c r="E19" s="49">
        <v>5100</v>
      </c>
      <c r="F19" s="44">
        <f t="shared" si="1"/>
        <v>5100</v>
      </c>
      <c r="G19" s="65">
        <f t="shared" si="2"/>
        <v>5300</v>
      </c>
      <c r="H19" s="45">
        <f t="shared" si="3"/>
        <v>5300</v>
      </c>
      <c r="I19" s="51">
        <v>774.12</v>
      </c>
      <c r="J19" s="93">
        <f t="shared" si="4"/>
        <v>6074.12</v>
      </c>
      <c r="K19" s="88" t="s">
        <v>45</v>
      </c>
      <c r="L19" s="88"/>
      <c r="M19" s="8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s="9" customFormat="1" ht="23.25" customHeight="1">
      <c r="A20" s="55" t="s">
        <v>15</v>
      </c>
      <c r="B20" s="84" t="s">
        <v>18</v>
      </c>
      <c r="C20" s="56">
        <v>200</v>
      </c>
      <c r="D20" s="43">
        <f t="shared" si="0"/>
        <v>200</v>
      </c>
      <c r="E20" s="49">
        <v>2700</v>
      </c>
      <c r="F20" s="44">
        <f t="shared" si="1"/>
        <v>2700</v>
      </c>
      <c r="G20" s="65">
        <f t="shared" si="2"/>
        <v>2900</v>
      </c>
      <c r="H20" s="45">
        <f t="shared" si="3"/>
        <v>2900</v>
      </c>
      <c r="I20" s="51">
        <v>1704.4</v>
      </c>
      <c r="J20" s="93">
        <f t="shared" si="4"/>
        <v>4604.4</v>
      </c>
      <c r="K20" s="88" t="s">
        <v>51</v>
      </c>
      <c r="L20" s="88"/>
      <c r="M20" s="8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s="9" customFormat="1" ht="23.25" customHeight="1">
      <c r="A21" s="55" t="s">
        <v>20</v>
      </c>
      <c r="B21" s="84" t="s">
        <v>17</v>
      </c>
      <c r="C21" s="56">
        <v>200</v>
      </c>
      <c r="D21" s="43">
        <f t="shared" si="0"/>
        <v>200</v>
      </c>
      <c r="E21" s="49">
        <v>2100</v>
      </c>
      <c r="F21" s="44">
        <f t="shared" si="1"/>
        <v>2100</v>
      </c>
      <c r="G21" s="65">
        <f t="shared" si="2"/>
        <v>2300</v>
      </c>
      <c r="H21" s="45">
        <f t="shared" si="3"/>
        <v>2300</v>
      </c>
      <c r="I21" s="51">
        <v>1792.44</v>
      </c>
      <c r="J21" s="93">
        <f t="shared" si="4"/>
        <v>4092.44</v>
      </c>
      <c r="K21" s="88" t="s">
        <v>45</v>
      </c>
      <c r="L21" s="88"/>
      <c r="M21" s="8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s="9" customFormat="1" ht="23.25" customHeight="1">
      <c r="A22" s="55" t="s">
        <v>26</v>
      </c>
      <c r="B22" s="84" t="s">
        <v>50</v>
      </c>
      <c r="C22" s="56">
        <v>300</v>
      </c>
      <c r="D22" s="43">
        <f t="shared" si="0"/>
        <v>300</v>
      </c>
      <c r="E22" s="49">
        <v>2660</v>
      </c>
      <c r="F22" s="44">
        <v>2660</v>
      </c>
      <c r="G22" s="65">
        <f t="shared" si="2"/>
        <v>2960</v>
      </c>
      <c r="H22" s="45">
        <f t="shared" si="3"/>
        <v>2960</v>
      </c>
      <c r="I22" s="51">
        <v>800</v>
      </c>
      <c r="J22" s="93">
        <f t="shared" si="4"/>
        <v>3760</v>
      </c>
      <c r="K22" s="88" t="s">
        <v>47</v>
      </c>
      <c r="L22" s="88"/>
      <c r="M22" s="8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11" customFormat="1" ht="21" customHeight="1">
      <c r="A23" s="26"/>
      <c r="B23" s="11" t="s">
        <v>0</v>
      </c>
      <c r="C23" s="37">
        <f aca="true" t="shared" si="5" ref="C23:J23">SUM(C5:C22)</f>
        <v>3800</v>
      </c>
      <c r="D23" s="46">
        <f t="shared" si="5"/>
        <v>3800</v>
      </c>
      <c r="E23" s="21">
        <f t="shared" si="5"/>
        <v>50606.5</v>
      </c>
      <c r="F23" s="21">
        <f>SUM(F5:F22)</f>
        <v>50606.5</v>
      </c>
      <c r="G23" s="47">
        <f>SUM(G5:G22)</f>
        <v>54406.5</v>
      </c>
      <c r="H23" s="47"/>
      <c r="I23" s="36">
        <f>SUM(I5:I22)</f>
        <v>23462.559999999998</v>
      </c>
      <c r="J23" s="95">
        <f t="shared" si="5"/>
        <v>77869.06</v>
      </c>
      <c r="K23" s="89"/>
      <c r="L23" s="89"/>
      <c r="M23" s="89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13" s="10" customFormat="1" ht="12">
      <c r="A24" s="15"/>
      <c r="D24" s="30"/>
      <c r="F24" s="20"/>
      <c r="G24" s="67"/>
      <c r="I24" s="7"/>
      <c r="J24" s="2"/>
      <c r="K24" s="88"/>
      <c r="L24" s="88"/>
      <c r="M24" s="88"/>
    </row>
    <row r="25" spans="2:13" ht="12.75">
      <c r="B25" s="10" t="s">
        <v>30</v>
      </c>
      <c r="C25" s="5" t="s">
        <v>53</v>
      </c>
      <c r="D25" s="31"/>
      <c r="G25" s="68"/>
      <c r="J25" s="27"/>
      <c r="K25" s="88"/>
      <c r="L25" s="88"/>
      <c r="M25" s="88"/>
    </row>
    <row r="26" spans="2:13" ht="12.75">
      <c r="B26" s="86" t="s">
        <v>55</v>
      </c>
      <c r="C26" s="35"/>
      <c r="D26" s="31"/>
      <c r="G26" s="68"/>
      <c r="J26" s="13"/>
      <c r="K26" s="88"/>
      <c r="L26" s="88"/>
      <c r="M26" s="88"/>
    </row>
    <row r="27" spans="3:13" ht="12.75">
      <c r="C27" s="15"/>
      <c r="D27" s="3"/>
      <c r="G27" s="68"/>
      <c r="J27" s="13"/>
      <c r="K27" s="88"/>
      <c r="L27" s="88"/>
      <c r="M27" s="88"/>
    </row>
    <row r="28" spans="2:13" ht="12.75">
      <c r="B28" s="85"/>
      <c r="C28" s="18"/>
      <c r="D28" s="32"/>
      <c r="G28" s="68"/>
      <c r="J28" s="13"/>
      <c r="K28" s="88"/>
      <c r="L28" s="88"/>
      <c r="M28" s="88"/>
    </row>
    <row r="29" spans="2:13" ht="12.75">
      <c r="B29" s="85"/>
      <c r="C29" s="18"/>
      <c r="D29" s="32"/>
      <c r="G29" s="68"/>
      <c r="J29" s="13"/>
      <c r="K29" s="88"/>
      <c r="L29" s="88"/>
      <c r="M29" s="88"/>
    </row>
    <row r="30" spans="2:13" ht="12.75">
      <c r="B30" s="85"/>
      <c r="C30" s="18"/>
      <c r="D30" s="32"/>
      <c r="G30" s="68"/>
      <c r="J30" s="13"/>
      <c r="K30" s="88"/>
      <c r="L30" s="88"/>
      <c r="M30" s="88"/>
    </row>
    <row r="31" spans="2:13" ht="12.75">
      <c r="B31" s="85"/>
      <c r="C31" s="18"/>
      <c r="D31" s="32"/>
      <c r="G31" s="68"/>
      <c r="J31" s="13"/>
      <c r="K31" s="88"/>
      <c r="L31" s="88"/>
      <c r="M31" s="88"/>
    </row>
    <row r="32" spans="4:13" ht="12.75">
      <c r="D32" s="32"/>
      <c r="G32" s="68"/>
      <c r="J32" s="13"/>
      <c r="K32" s="88"/>
      <c r="L32" s="88"/>
      <c r="M32" s="88"/>
    </row>
    <row r="33" spans="4:13" ht="12.75">
      <c r="D33" s="33"/>
      <c r="G33" s="68"/>
      <c r="J33" s="13"/>
      <c r="K33" s="88"/>
      <c r="L33" s="88"/>
      <c r="M33" s="88"/>
    </row>
    <row r="34" spans="4:13" ht="12.75">
      <c r="D34" s="33"/>
      <c r="G34" s="68"/>
      <c r="J34" s="13"/>
      <c r="K34" s="88"/>
      <c r="L34" s="88"/>
      <c r="M34" s="88"/>
    </row>
    <row r="35" spans="4:13" ht="12.75">
      <c r="D35" s="33"/>
      <c r="G35" s="68"/>
      <c r="J35" s="13"/>
      <c r="K35" s="88"/>
      <c r="L35" s="88"/>
      <c r="M35" s="88"/>
    </row>
    <row r="36" spans="4:13" ht="12.75">
      <c r="D36" s="33"/>
      <c r="G36" s="68"/>
      <c r="J36" s="13"/>
      <c r="K36" s="88"/>
      <c r="L36" s="88"/>
      <c r="M36" s="88"/>
    </row>
    <row r="37" spans="4:13" ht="12.75">
      <c r="D37" s="33"/>
      <c r="G37" s="68"/>
      <c r="J37" s="13"/>
      <c r="K37" s="88"/>
      <c r="L37" s="88"/>
      <c r="M37" s="88"/>
    </row>
    <row r="38" spans="4:13" ht="12.75">
      <c r="D38" s="33"/>
      <c r="G38" s="68"/>
      <c r="J38" s="13"/>
      <c r="K38" s="88"/>
      <c r="L38" s="88"/>
      <c r="M38" s="88"/>
    </row>
    <row r="39" spans="4:13" ht="12.75">
      <c r="D39" s="33"/>
      <c r="G39" s="68"/>
      <c r="J39" s="13"/>
      <c r="K39" s="88"/>
      <c r="L39" s="88"/>
      <c r="M39" s="88"/>
    </row>
    <row r="40" spans="4:13" ht="12.75">
      <c r="D40" s="33"/>
      <c r="G40" s="68"/>
      <c r="J40" s="13"/>
      <c r="K40" s="88"/>
      <c r="L40" s="88"/>
      <c r="M40" s="88"/>
    </row>
    <row r="41" spans="4:13" ht="12.75">
      <c r="D41" s="33"/>
      <c r="G41" s="68"/>
      <c r="J41" s="13"/>
      <c r="K41" s="88"/>
      <c r="L41" s="88"/>
      <c r="M41" s="88"/>
    </row>
    <row r="42" spans="4:13" ht="12.75">
      <c r="D42" s="33"/>
      <c r="G42" s="68"/>
      <c r="J42" s="13"/>
      <c r="K42" s="88"/>
      <c r="L42" s="88"/>
      <c r="M42" s="88"/>
    </row>
    <row r="43" spans="4:13" ht="12.75">
      <c r="D43" s="33"/>
      <c r="G43" s="68"/>
      <c r="J43" s="13"/>
      <c r="K43" s="88"/>
      <c r="L43" s="88"/>
      <c r="M43" s="88"/>
    </row>
    <row r="44" spans="4:13" ht="12.75">
      <c r="D44" s="33"/>
      <c r="G44" s="68"/>
      <c r="J44" s="13"/>
      <c r="K44" s="88"/>
      <c r="L44" s="88"/>
      <c r="M44" s="88"/>
    </row>
    <row r="45" spans="4:13" ht="12.75">
      <c r="D45" s="33"/>
      <c r="G45" s="68"/>
      <c r="J45" s="13"/>
      <c r="K45" s="88"/>
      <c r="L45" s="88"/>
      <c r="M45" s="88"/>
    </row>
    <row r="46" spans="4:13" ht="12.75">
      <c r="D46" s="33"/>
      <c r="G46" s="68"/>
      <c r="J46" s="13"/>
      <c r="K46" s="88"/>
      <c r="L46" s="88"/>
      <c r="M46" s="88"/>
    </row>
    <row r="47" spans="4:13" ht="12.75">
      <c r="D47" s="33"/>
      <c r="G47" s="68"/>
      <c r="J47" s="13"/>
      <c r="K47" s="88"/>
      <c r="L47" s="88"/>
      <c r="M47" s="88"/>
    </row>
    <row r="48" spans="4:13" ht="12.75">
      <c r="D48" s="33"/>
      <c r="G48" s="68"/>
      <c r="J48" s="13"/>
      <c r="K48" s="88"/>
      <c r="L48" s="88"/>
      <c r="M48" s="88"/>
    </row>
    <row r="49" spans="4:13" ht="12.75">
      <c r="D49" s="33"/>
      <c r="G49" s="68"/>
      <c r="J49" s="13"/>
      <c r="K49" s="88"/>
      <c r="L49" s="88"/>
      <c r="M49" s="88"/>
    </row>
    <row r="50" spans="4:13" ht="12.75">
      <c r="D50" s="33"/>
      <c r="G50" s="68"/>
      <c r="J50" s="13"/>
      <c r="K50" s="88"/>
      <c r="L50" s="88"/>
      <c r="M50" s="88"/>
    </row>
    <row r="51" spans="4:13" ht="12.75">
      <c r="D51" s="33"/>
      <c r="G51" s="68"/>
      <c r="J51" s="13"/>
      <c r="K51" s="88"/>
      <c r="L51" s="88"/>
      <c r="M51" s="88"/>
    </row>
    <row r="52" spans="4:13" ht="12.75">
      <c r="D52" s="33"/>
      <c r="G52" s="68"/>
      <c r="J52" s="13"/>
      <c r="K52" s="88"/>
      <c r="L52" s="88"/>
      <c r="M52" s="88"/>
    </row>
    <row r="53" spans="4:7" ht="12.75">
      <c r="D53" s="33"/>
      <c r="G53" s="68"/>
    </row>
    <row r="54" spans="4:7" ht="12.75">
      <c r="D54" s="33"/>
      <c r="G54" s="68"/>
    </row>
    <row r="55" spans="4:7" ht="12.75">
      <c r="D55" s="33"/>
      <c r="G55" s="68"/>
    </row>
    <row r="56" spans="4:7" ht="12.75">
      <c r="D56" s="33"/>
      <c r="G56" s="68"/>
    </row>
    <row r="57" spans="4:7" ht="12.75">
      <c r="D57" s="33"/>
      <c r="G57" s="68"/>
    </row>
    <row r="58" spans="4:7" ht="12.75">
      <c r="D58" s="33"/>
      <c r="G58" s="68"/>
    </row>
    <row r="59" spans="4:7" ht="12.75">
      <c r="D59" s="33"/>
      <c r="G59" s="68"/>
    </row>
    <row r="60" spans="4:7" ht="12.75">
      <c r="D60" s="33"/>
      <c r="G60" s="68"/>
    </row>
    <row r="61" spans="4:7" ht="12.75">
      <c r="D61" s="33"/>
      <c r="G61" s="68"/>
    </row>
    <row r="62" spans="4:7" ht="12.75">
      <c r="D62" s="33"/>
      <c r="G62" s="68"/>
    </row>
    <row r="63" spans="4:7" ht="12.75">
      <c r="D63" s="33"/>
      <c r="G63" s="68"/>
    </row>
    <row r="64" spans="4:7" ht="12.75">
      <c r="D64" s="33"/>
      <c r="G64" s="68"/>
    </row>
    <row r="65" spans="4:7" ht="12.75">
      <c r="D65" s="33"/>
      <c r="G65" s="68"/>
    </row>
    <row r="66" spans="4:7" ht="12.75">
      <c r="D66" s="33"/>
      <c r="G66" s="68"/>
    </row>
    <row r="67" spans="4:7" ht="12.75">
      <c r="D67" s="33"/>
      <c r="G67" s="68"/>
    </row>
    <row r="68" spans="4:7" ht="12.75">
      <c r="D68" s="33"/>
      <c r="G68" s="68"/>
    </row>
    <row r="69" spans="4:7" ht="12.75">
      <c r="D69" s="33"/>
      <c r="G69" s="68"/>
    </row>
    <row r="70" spans="4:7" ht="12.75">
      <c r="D70" s="33"/>
      <c r="G70" s="68"/>
    </row>
    <row r="71" spans="4:7" ht="12.75">
      <c r="D71" s="33"/>
      <c r="G71" s="68"/>
    </row>
    <row r="72" spans="4:7" ht="12.75">
      <c r="D72" s="33"/>
      <c r="G72" s="68"/>
    </row>
    <row r="73" spans="4:7" ht="12.75">
      <c r="D73" s="33"/>
      <c r="G73" s="68"/>
    </row>
    <row r="74" spans="4:7" ht="12.75">
      <c r="D74" s="33"/>
      <c r="G74" s="68"/>
    </row>
    <row r="75" spans="4:7" ht="12.75">
      <c r="D75" s="33"/>
      <c r="G75" s="68"/>
    </row>
    <row r="76" spans="4:7" ht="12.75">
      <c r="D76" s="33"/>
      <c r="G76" s="68"/>
    </row>
    <row r="77" spans="4:7" ht="12.75">
      <c r="D77" s="33"/>
      <c r="G77" s="68"/>
    </row>
    <row r="78" spans="4:7" ht="12.75">
      <c r="D78" s="33"/>
      <c r="G78" s="68"/>
    </row>
    <row r="79" spans="4:7" ht="12.75">
      <c r="D79" s="33"/>
      <c r="G79" s="68"/>
    </row>
    <row r="80" spans="4:7" ht="12.75">
      <c r="D80" s="33"/>
      <c r="G80" s="68"/>
    </row>
    <row r="81" spans="4:7" ht="12.75">
      <c r="D81" s="33"/>
      <c r="G81" s="68"/>
    </row>
    <row r="82" spans="4:7" ht="12.75">
      <c r="D82" s="33"/>
      <c r="G82" s="68"/>
    </row>
    <row r="83" spans="4:7" ht="12.75">
      <c r="D83" s="33"/>
      <c r="G83" s="68"/>
    </row>
    <row r="84" spans="4:7" ht="12.75">
      <c r="D84" s="33"/>
      <c r="G84" s="68"/>
    </row>
    <row r="85" spans="4:7" ht="12.75">
      <c r="D85" s="33"/>
      <c r="G85" s="68"/>
    </row>
    <row r="86" spans="4:7" ht="12.75">
      <c r="D86" s="33"/>
      <c r="G86" s="68"/>
    </row>
    <row r="87" spans="4:7" ht="12.75">
      <c r="D87" s="33"/>
      <c r="G87" s="68"/>
    </row>
    <row r="88" spans="4:7" ht="12.75">
      <c r="D88" s="33"/>
      <c r="G88" s="68"/>
    </row>
    <row r="89" spans="4:7" ht="12.75">
      <c r="D89" s="33"/>
      <c r="G89" s="68"/>
    </row>
    <row r="90" spans="4:7" ht="12.75">
      <c r="D90" s="33"/>
      <c r="G90" s="68"/>
    </row>
    <row r="91" spans="4:7" ht="12.75">
      <c r="D91" s="33"/>
      <c r="G91" s="68"/>
    </row>
    <row r="92" spans="4:7" ht="12.75">
      <c r="D92" s="33"/>
      <c r="G92" s="68"/>
    </row>
    <row r="93" spans="4:7" ht="12.75">
      <c r="D93" s="33"/>
      <c r="G93" s="68"/>
    </row>
    <row r="94" spans="4:7" ht="12.75">
      <c r="D94" s="33"/>
      <c r="G94" s="68"/>
    </row>
    <row r="95" spans="4:7" ht="12.75">
      <c r="D95" s="33"/>
      <c r="G95" s="68"/>
    </row>
    <row r="96" spans="4:7" ht="12.75">
      <c r="D96" s="33"/>
      <c r="G96" s="68"/>
    </row>
    <row r="97" spans="4:7" ht="12.75">
      <c r="D97" s="33"/>
      <c r="G97" s="68"/>
    </row>
    <row r="98" spans="4:7" ht="12.75">
      <c r="D98" s="33"/>
      <c r="G98" s="68"/>
    </row>
  </sheetData>
  <sheetProtection/>
  <printOptions/>
  <pageMargins left="0.79" right="0.75" top="0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OBCINA TRŽIČ</dc:creator>
  <cp:keywords/>
  <dc:description/>
  <cp:lastModifiedBy>Aneta LAVTAR</cp:lastModifiedBy>
  <cp:lastPrinted>2020-05-29T06:27:41Z</cp:lastPrinted>
  <dcterms:created xsi:type="dcterms:W3CDTF">2003-05-07T07:55:03Z</dcterms:created>
  <dcterms:modified xsi:type="dcterms:W3CDTF">2020-06-19T06:51:51Z</dcterms:modified>
  <cp:category/>
  <cp:version/>
  <cp:contentType/>
  <cp:contentStatus/>
</cp:coreProperties>
</file>