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62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'List1'!$C$1:$H$97</definedName>
  </definedNames>
  <calcPr fullCalcOnLoad="1"/>
</workbook>
</file>

<file path=xl/sharedStrings.xml><?xml version="1.0" encoding="utf-8"?>
<sst xmlns="http://schemas.openxmlformats.org/spreadsheetml/2006/main" count="34" uniqueCount="31">
  <si>
    <t>SKUPAJ</t>
  </si>
  <si>
    <t>KULTURNO DRUŠTVO</t>
  </si>
  <si>
    <t>VREDNOST</t>
  </si>
  <si>
    <t>KD ZALI ROVT</t>
  </si>
  <si>
    <t xml:space="preserve">VREDNOST </t>
  </si>
  <si>
    <t xml:space="preserve">OBRATOVALNI </t>
  </si>
  <si>
    <t>KD PIHALNI ORKESTER TRŽIČ</t>
  </si>
  <si>
    <t>KD IGNACIJ HLADNIK TRŽIČ</t>
  </si>
  <si>
    <t>MLADINSKO GLEDALIŠČE TRŽIČ</t>
  </si>
  <si>
    <t>KUD AMPUS</t>
  </si>
  <si>
    <t>KUD NAČETA PALETA</t>
  </si>
  <si>
    <t>V EUR projekti</t>
  </si>
  <si>
    <t>TOČKE</t>
  </si>
  <si>
    <t>REDNA DEJ.</t>
  </si>
  <si>
    <t>PROJEKTI</t>
  </si>
  <si>
    <t>FOTO KLUB TRŽIČ</t>
  </si>
  <si>
    <t>KD TRŽIŠKIH LIKOVNIKOV</t>
  </si>
  <si>
    <t>PEVSKO DRUŠTVO ZUPAN TRŽIČ</t>
  </si>
  <si>
    <t>KUD LOM POD STORŽIČEM</t>
  </si>
  <si>
    <t>KD SV. JANEZA KRSTNIKA KOVOR</t>
  </si>
  <si>
    <t>KD KRUH KRIŽE</t>
  </si>
  <si>
    <t>KUD PODLJUBELJ</t>
  </si>
  <si>
    <t>KD FS KARAVANKE</t>
  </si>
  <si>
    <t>KD SVARUN</t>
  </si>
  <si>
    <t>DRUŠTVO PLESALK V TRETJEM Ž. OBDOBJU</t>
  </si>
  <si>
    <t>KUD LEYLI</t>
  </si>
  <si>
    <t>EUR</t>
  </si>
  <si>
    <t>STROŠKI v EUR</t>
  </si>
  <si>
    <t>red.dej.V EUR</t>
  </si>
  <si>
    <t>vrednost 1 točke = 1,04 EUR</t>
  </si>
  <si>
    <t>Rezultati razdelitve sredstev med prijavitelje - javni razpis za kulturo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</si>
</sst>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;[Red]#,##0.00"/>
    <numFmt numFmtId="175" formatCode="#,##0;[Red]#,##0"/>
    <numFmt numFmtId="176" formatCode="0.0;[Red]0.0"/>
    <numFmt numFmtId="177" formatCode="[$-424]d\.\ mmmm\ yyyy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24]dddd\,\ dd\.\ mmmm\ yyyy"/>
  </numFmts>
  <fonts count="5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name val="Arial CE"/>
      <family val="2"/>
    </font>
    <font>
      <sz val="6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name val="Arial CE"/>
      <family val="0"/>
    </font>
    <font>
      <b/>
      <sz val="7"/>
      <name val="Arial CE"/>
      <family val="0"/>
    </font>
    <font>
      <b/>
      <sz val="16"/>
      <name val="Arial CE"/>
      <family val="2"/>
    </font>
    <font>
      <b/>
      <sz val="6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30" borderId="7" applyNumberFormat="0" applyAlignment="0" applyProtection="0"/>
    <xf numFmtId="0" fontId="50" fillId="21" borderId="8" applyNumberFormat="0" applyAlignment="0" applyProtection="0"/>
    <xf numFmtId="0" fontId="5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/>
    </xf>
    <xf numFmtId="174" fontId="0" fillId="0" borderId="0" xfId="0" applyNumberFormat="1" applyBorder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0" fillId="16" borderId="0" xfId="0" applyNumberFormat="1" applyFill="1" applyAlignment="1">
      <alignment horizontal="center"/>
    </xf>
    <xf numFmtId="0" fontId="0" fillId="33" borderId="0" xfId="0" applyFill="1" applyAlignment="1">
      <alignment/>
    </xf>
    <xf numFmtId="17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1" fillId="0" borderId="0" xfId="0" applyNumberFormat="1" applyFont="1" applyAlignment="1">
      <alignment horizontal="right"/>
    </xf>
    <xf numFmtId="174" fontId="3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 horizontal="right"/>
    </xf>
    <xf numFmtId="175" fontId="1" fillId="0" borderId="10" xfId="0" applyNumberFormat="1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/>
    </xf>
    <xf numFmtId="174" fontId="1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horizontal="right"/>
    </xf>
    <xf numFmtId="0" fontId="28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174" fontId="28" fillId="0" borderId="0" xfId="0" applyNumberFormat="1" applyFont="1" applyFill="1" applyAlignment="1">
      <alignment/>
    </xf>
    <xf numFmtId="174" fontId="29" fillId="0" borderId="0" xfId="0" applyNumberFormat="1" applyFont="1" applyFill="1" applyAlignment="1">
      <alignment horizontal="center"/>
    </xf>
    <xf numFmtId="174" fontId="28" fillId="0" borderId="0" xfId="0" applyNumberFormat="1" applyFont="1" applyFill="1" applyAlignment="1">
      <alignment horizontal="center"/>
    </xf>
    <xf numFmtId="174" fontId="29" fillId="0" borderId="0" xfId="0" applyNumberFormat="1" applyFont="1" applyFill="1" applyAlignment="1">
      <alignment/>
    </xf>
    <xf numFmtId="174" fontId="30" fillId="0" borderId="0" xfId="0" applyNumberFormat="1" applyFont="1" applyFill="1" applyAlignment="1" quotePrefix="1">
      <alignment/>
    </xf>
    <xf numFmtId="0" fontId="28" fillId="0" borderId="12" xfId="0" applyNumberFormat="1" applyFont="1" applyFill="1" applyBorder="1" applyAlignment="1">
      <alignment horizontal="center"/>
    </xf>
    <xf numFmtId="174" fontId="1" fillId="0" borderId="13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center"/>
    </xf>
    <xf numFmtId="174" fontId="28" fillId="0" borderId="14" xfId="0" applyNumberFormat="1" applyFont="1" applyFill="1" applyBorder="1" applyAlignment="1">
      <alignment horizontal="center"/>
    </xf>
    <xf numFmtId="174" fontId="5" fillId="0" borderId="12" xfId="0" applyNumberFormat="1" applyFont="1" applyFill="1" applyBorder="1" applyAlignment="1">
      <alignment horizontal="center"/>
    </xf>
    <xf numFmtId="174" fontId="28" fillId="0" borderId="12" xfId="0" applyNumberFormat="1" applyFont="1" applyFill="1" applyBorder="1" applyAlignment="1">
      <alignment horizontal="center"/>
    </xf>
    <xf numFmtId="174" fontId="27" fillId="0" borderId="12" xfId="0" applyNumberFormat="1" applyFont="1" applyFill="1" applyBorder="1" applyAlignment="1">
      <alignment horizontal="center"/>
    </xf>
    <xf numFmtId="174" fontId="30" fillId="0" borderId="0" xfId="0" applyNumberFormat="1" applyFont="1" applyFill="1" applyBorder="1" applyAlignment="1">
      <alignment/>
    </xf>
    <xf numFmtId="174" fontId="28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center"/>
    </xf>
    <xf numFmtId="174" fontId="5" fillId="0" borderId="16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28" fillId="0" borderId="17" xfId="0" applyNumberFormat="1" applyFont="1" applyFill="1" applyBorder="1" applyAlignment="1">
      <alignment horizontal="center"/>
    </xf>
    <xf numFmtId="174" fontId="5" fillId="0" borderId="15" xfId="0" applyNumberFormat="1" applyFont="1" applyFill="1" applyBorder="1" applyAlignment="1">
      <alignment horizontal="center"/>
    </xf>
    <xf numFmtId="174" fontId="5" fillId="0" borderId="15" xfId="0" applyNumberFormat="1" applyFont="1" applyFill="1" applyBorder="1" applyAlignment="1">
      <alignment horizontal="center"/>
    </xf>
    <xf numFmtId="174" fontId="5" fillId="0" borderId="11" xfId="0" applyNumberFormat="1" applyFont="1" applyFill="1" applyBorder="1" applyAlignment="1">
      <alignment horizontal="center"/>
    </xf>
    <xf numFmtId="174" fontId="30" fillId="0" borderId="15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31" fillId="0" borderId="11" xfId="0" applyNumberFormat="1" applyFont="1" applyFill="1" applyBorder="1" applyAlignment="1">
      <alignment horizontal="right"/>
    </xf>
    <xf numFmtId="174" fontId="31" fillId="0" borderId="10" xfId="0" applyNumberFormat="1" applyFont="1" applyFill="1" applyBorder="1" applyAlignment="1">
      <alignment horizontal="right"/>
    </xf>
    <xf numFmtId="174" fontId="27" fillId="0" borderId="10" xfId="0" applyNumberFormat="1" applyFont="1" applyFill="1" applyBorder="1" applyAlignment="1">
      <alignment/>
    </xf>
    <xf numFmtId="174" fontId="31" fillId="0" borderId="10" xfId="0" applyNumberFormat="1" applyFont="1" applyFill="1" applyBorder="1" applyAlignment="1">
      <alignment/>
    </xf>
    <xf numFmtId="0" fontId="28" fillId="0" borderId="10" xfId="0" applyNumberFormat="1" applyFont="1" applyFill="1" applyBorder="1" applyAlignment="1">
      <alignment horizontal="center"/>
    </xf>
    <xf numFmtId="174" fontId="32" fillId="0" borderId="1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174" fontId="5" fillId="0" borderId="0" xfId="0" applyNumberFormat="1" applyFont="1" applyFill="1" applyAlignment="1" quotePrefix="1">
      <alignment horizontal="right"/>
    </xf>
    <xf numFmtId="174" fontId="0" fillId="0" borderId="0" xfId="0" applyNumberFormat="1" applyFont="1" applyFill="1" applyBorder="1" applyAlignment="1">
      <alignment/>
    </xf>
    <xf numFmtId="0" fontId="31" fillId="0" borderId="0" xfId="0" applyNumberFormat="1" applyFont="1" applyFill="1" applyAlignment="1">
      <alignment/>
    </xf>
    <xf numFmtId="174" fontId="31" fillId="0" borderId="0" xfId="0" applyNumberFormat="1" applyFont="1" applyFill="1" applyAlignment="1">
      <alignment/>
    </xf>
    <xf numFmtId="174" fontId="31" fillId="0" borderId="0" xfId="0" applyNumberFormat="1" applyFont="1" applyFill="1" applyAlignment="1">
      <alignment horizontal="center"/>
    </xf>
    <xf numFmtId="174" fontId="33" fillId="0" borderId="0" xfId="0" applyNumberFormat="1" applyFont="1" applyFill="1" applyAlignment="1" quotePrefix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="110" zoomScaleNormal="110" zoomScalePageLayoutView="0" workbookViewId="0" topLeftCell="A1">
      <selection activeCell="A1" sqref="A1:IV1"/>
    </sheetView>
  </sheetViews>
  <sheetFormatPr defaultColWidth="9.00390625" defaultRowHeight="12.75"/>
  <cols>
    <col min="1" max="1" width="4.375" style="21" customWidth="1"/>
    <col min="2" max="2" width="33.625" style="3" customWidth="1"/>
    <col min="3" max="3" width="10.625" style="5" hidden="1" customWidth="1"/>
    <col min="4" max="4" width="13.625" style="12" hidden="1" customWidth="1"/>
    <col min="5" max="5" width="13.125" style="7" hidden="1" customWidth="1"/>
    <col min="6" max="6" width="16.00390625" style="2" hidden="1" customWidth="1"/>
    <col min="7" max="7" width="14.00390625" style="13" hidden="1" customWidth="1"/>
    <col min="8" max="8" width="16.25390625" style="0" hidden="1" customWidth="1"/>
    <col min="9" max="9" width="18.625" style="1" customWidth="1"/>
    <col min="10" max="10" width="14.375" style="19" customWidth="1"/>
    <col min="11" max="11" width="9.125" style="5" customWidth="1"/>
    <col min="12" max="16384" width="9.125" style="1" customWidth="1"/>
  </cols>
  <sheetData>
    <row r="1" spans="1:10" s="84" customFormat="1" ht="30.75" customHeight="1">
      <c r="A1" s="83" t="s">
        <v>30</v>
      </c>
      <c r="D1" s="85"/>
      <c r="E1" s="85"/>
      <c r="J1" s="86"/>
    </row>
    <row r="2" spans="1:11" s="48" customFormat="1" ht="5.25" customHeight="1">
      <c r="A2" s="43"/>
      <c r="B2" s="44"/>
      <c r="C2" s="45"/>
      <c r="D2" s="46"/>
      <c r="E2" s="47"/>
      <c r="J2" s="49"/>
      <c r="K2" s="45"/>
    </row>
    <row r="3" spans="1:11" s="60" customFormat="1" ht="18">
      <c r="A3" s="50"/>
      <c r="B3" s="51" t="s">
        <v>1</v>
      </c>
      <c r="C3" s="52" t="s">
        <v>12</v>
      </c>
      <c r="D3" s="53" t="s">
        <v>2</v>
      </c>
      <c r="E3" s="54" t="s">
        <v>12</v>
      </c>
      <c r="F3" s="53" t="s">
        <v>4</v>
      </c>
      <c r="G3" s="55" t="s">
        <v>0</v>
      </c>
      <c r="H3" s="56" t="s">
        <v>5</v>
      </c>
      <c r="I3" s="57" t="s">
        <v>26</v>
      </c>
      <c r="J3" s="58"/>
      <c r="K3" s="59"/>
    </row>
    <row r="4" spans="1:11" s="60" customFormat="1" ht="15.75" customHeight="1">
      <c r="A4" s="61"/>
      <c r="B4" s="62"/>
      <c r="C4" s="63" t="s">
        <v>13</v>
      </c>
      <c r="D4" s="64" t="s">
        <v>28</v>
      </c>
      <c r="E4" s="65" t="s">
        <v>14</v>
      </c>
      <c r="F4" s="66" t="s">
        <v>11</v>
      </c>
      <c r="G4" s="67" t="s">
        <v>26</v>
      </c>
      <c r="H4" s="68" t="s">
        <v>27</v>
      </c>
      <c r="I4" s="69"/>
      <c r="J4" s="70"/>
      <c r="K4" s="59"/>
    </row>
    <row r="5" spans="1:43" s="33" customFormat="1" ht="21.75" customHeight="1">
      <c r="A5" s="20">
        <v>1</v>
      </c>
      <c r="B5" s="28" t="s">
        <v>8</v>
      </c>
      <c r="C5" s="25">
        <v>200</v>
      </c>
      <c r="D5" s="71">
        <f>C5*1.04</f>
        <v>208</v>
      </c>
      <c r="E5" s="26">
        <v>3850</v>
      </c>
      <c r="F5" s="72">
        <f>(E5*1.04)</f>
        <v>4004</v>
      </c>
      <c r="G5" s="27">
        <f>(D5+F5)</f>
        <v>4212</v>
      </c>
      <c r="H5" s="72">
        <v>648</v>
      </c>
      <c r="I5" s="73">
        <f>SUM(G5+H5)</f>
        <v>4860</v>
      </c>
      <c r="J5" s="29"/>
      <c r="K5" s="30"/>
      <c r="L5" s="31"/>
      <c r="M5" s="32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s="33" customFormat="1" ht="22.5" customHeight="1">
      <c r="A6" s="20">
        <v>2</v>
      </c>
      <c r="B6" s="28" t="s">
        <v>7</v>
      </c>
      <c r="C6" s="25">
        <v>200</v>
      </c>
      <c r="D6" s="71">
        <f aca="true" t="shared" si="0" ref="D6:D21">C6*1.04</f>
        <v>208</v>
      </c>
      <c r="E6" s="26">
        <v>3900</v>
      </c>
      <c r="F6" s="72">
        <f aca="true" t="shared" si="1" ref="F6:F21">(E6*1.04)</f>
        <v>4056</v>
      </c>
      <c r="G6" s="27">
        <f aca="true" t="shared" si="2" ref="G6:G21">(D6+F6)</f>
        <v>4264</v>
      </c>
      <c r="H6" s="72">
        <v>400</v>
      </c>
      <c r="I6" s="73">
        <f aca="true" t="shared" si="3" ref="I6:I21">SUM(G6+H6)</f>
        <v>4664</v>
      </c>
      <c r="J6" s="29"/>
      <c r="K6" s="30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33" customFormat="1" ht="22.5" customHeight="1">
      <c r="A7" s="20">
        <v>3</v>
      </c>
      <c r="B7" s="28" t="s">
        <v>9</v>
      </c>
      <c r="C7" s="25">
        <v>200</v>
      </c>
      <c r="D7" s="71">
        <f t="shared" si="0"/>
        <v>208</v>
      </c>
      <c r="E7" s="26">
        <v>3350</v>
      </c>
      <c r="F7" s="72">
        <f t="shared" si="1"/>
        <v>3484</v>
      </c>
      <c r="G7" s="27">
        <f t="shared" si="2"/>
        <v>3692</v>
      </c>
      <c r="H7" s="72">
        <v>4216.56</v>
      </c>
      <c r="I7" s="73">
        <f t="shared" si="3"/>
        <v>7908.56</v>
      </c>
      <c r="J7" s="29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s="33" customFormat="1" ht="22.5" customHeight="1">
      <c r="A8" s="20">
        <v>4</v>
      </c>
      <c r="B8" s="34" t="s">
        <v>19</v>
      </c>
      <c r="C8" s="25">
        <v>300</v>
      </c>
      <c r="D8" s="71">
        <f t="shared" si="0"/>
        <v>312</v>
      </c>
      <c r="E8" s="27">
        <v>1400</v>
      </c>
      <c r="F8" s="72">
        <f t="shared" si="1"/>
        <v>1456</v>
      </c>
      <c r="G8" s="27">
        <f t="shared" si="2"/>
        <v>1768</v>
      </c>
      <c r="H8" s="72">
        <v>800</v>
      </c>
      <c r="I8" s="73">
        <f t="shared" si="3"/>
        <v>2568</v>
      </c>
      <c r="J8" s="29"/>
      <c r="K8" s="30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33" customFormat="1" ht="22.5" customHeight="1">
      <c r="A9" s="35">
        <v>5</v>
      </c>
      <c r="B9" s="34" t="s">
        <v>21</v>
      </c>
      <c r="C9" s="25">
        <v>200</v>
      </c>
      <c r="D9" s="71">
        <f t="shared" si="0"/>
        <v>208</v>
      </c>
      <c r="E9" s="27">
        <v>2700</v>
      </c>
      <c r="F9" s="72">
        <f t="shared" si="1"/>
        <v>2808</v>
      </c>
      <c r="G9" s="27">
        <f t="shared" si="2"/>
        <v>3016</v>
      </c>
      <c r="H9" s="72">
        <v>600</v>
      </c>
      <c r="I9" s="73">
        <f t="shared" si="3"/>
        <v>3616</v>
      </c>
      <c r="J9" s="29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s="33" customFormat="1" ht="22.5" customHeight="1">
      <c r="A10" s="20">
        <v>6</v>
      </c>
      <c r="B10" s="28" t="s">
        <v>15</v>
      </c>
      <c r="C10" s="25">
        <v>200</v>
      </c>
      <c r="D10" s="71">
        <f t="shared" si="0"/>
        <v>208</v>
      </c>
      <c r="E10" s="26">
        <v>2400</v>
      </c>
      <c r="F10" s="72">
        <f t="shared" si="1"/>
        <v>2496</v>
      </c>
      <c r="G10" s="27">
        <f t="shared" si="2"/>
        <v>2704</v>
      </c>
      <c r="H10" s="72">
        <v>1344.06</v>
      </c>
      <c r="I10" s="73">
        <f t="shared" si="3"/>
        <v>4048.06</v>
      </c>
      <c r="J10" s="29"/>
      <c r="K10" s="30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s="33" customFormat="1" ht="22.5" customHeight="1">
      <c r="A11" s="20">
        <v>7</v>
      </c>
      <c r="B11" s="28" t="s">
        <v>17</v>
      </c>
      <c r="C11" s="25">
        <v>200</v>
      </c>
      <c r="D11" s="71">
        <f t="shared" si="0"/>
        <v>208</v>
      </c>
      <c r="E11" s="26">
        <v>800</v>
      </c>
      <c r="F11" s="72">
        <f t="shared" si="1"/>
        <v>832</v>
      </c>
      <c r="G11" s="27">
        <f t="shared" si="2"/>
        <v>1040</v>
      </c>
      <c r="H11" s="72">
        <v>200</v>
      </c>
      <c r="I11" s="73">
        <f t="shared" si="3"/>
        <v>1240</v>
      </c>
      <c r="J11" s="29"/>
      <c r="K11" s="30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s="33" customFormat="1" ht="22.5" customHeight="1">
      <c r="A12" s="20">
        <v>8</v>
      </c>
      <c r="B12" s="28" t="s">
        <v>3</v>
      </c>
      <c r="C12" s="25">
        <v>300</v>
      </c>
      <c r="D12" s="71">
        <f t="shared" si="0"/>
        <v>312</v>
      </c>
      <c r="E12" s="26">
        <v>1900</v>
      </c>
      <c r="F12" s="72">
        <f t="shared" si="1"/>
        <v>1976</v>
      </c>
      <c r="G12" s="27">
        <f t="shared" si="2"/>
        <v>2288</v>
      </c>
      <c r="H12" s="72">
        <v>400</v>
      </c>
      <c r="I12" s="73">
        <f t="shared" si="3"/>
        <v>2688</v>
      </c>
      <c r="J12" s="29"/>
      <c r="K12" s="3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s="33" customFormat="1" ht="22.5" customHeight="1">
      <c r="A13" s="20">
        <v>9</v>
      </c>
      <c r="B13" s="28" t="s">
        <v>16</v>
      </c>
      <c r="C13" s="25">
        <v>200</v>
      </c>
      <c r="D13" s="71">
        <f t="shared" si="0"/>
        <v>208</v>
      </c>
      <c r="E13" s="26">
        <v>2250</v>
      </c>
      <c r="F13" s="72">
        <f t="shared" si="1"/>
        <v>2340</v>
      </c>
      <c r="G13" s="27">
        <f t="shared" si="2"/>
        <v>2548</v>
      </c>
      <c r="H13" s="72">
        <v>2151.6</v>
      </c>
      <c r="I13" s="73">
        <f t="shared" si="3"/>
        <v>4699.6</v>
      </c>
      <c r="J13" s="29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s="33" customFormat="1" ht="22.5" customHeight="1">
      <c r="A14" s="20">
        <v>10</v>
      </c>
      <c r="B14" s="28" t="s">
        <v>6</v>
      </c>
      <c r="C14" s="25">
        <v>200</v>
      </c>
      <c r="D14" s="71">
        <f t="shared" si="0"/>
        <v>208</v>
      </c>
      <c r="E14" s="26">
        <v>1650</v>
      </c>
      <c r="F14" s="72">
        <f t="shared" si="1"/>
        <v>1716</v>
      </c>
      <c r="G14" s="27">
        <f t="shared" si="2"/>
        <v>1924</v>
      </c>
      <c r="H14" s="72">
        <v>13323.48</v>
      </c>
      <c r="I14" s="73">
        <f t="shared" si="3"/>
        <v>15247.48</v>
      </c>
      <c r="J14" s="29"/>
      <c r="K14" s="30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s="33" customFormat="1" ht="22.5" customHeight="1">
      <c r="A15" s="35">
        <v>11</v>
      </c>
      <c r="B15" s="34" t="s">
        <v>22</v>
      </c>
      <c r="C15" s="25">
        <v>300</v>
      </c>
      <c r="D15" s="71">
        <f t="shared" si="0"/>
        <v>312</v>
      </c>
      <c r="E15" s="27">
        <v>1550</v>
      </c>
      <c r="F15" s="72">
        <f t="shared" si="1"/>
        <v>1612</v>
      </c>
      <c r="G15" s="27">
        <f t="shared" si="2"/>
        <v>1924</v>
      </c>
      <c r="H15" s="72">
        <v>6097.08</v>
      </c>
      <c r="I15" s="73">
        <f t="shared" si="3"/>
        <v>8021.08</v>
      </c>
      <c r="J15" s="29"/>
      <c r="K15" s="30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s="33" customFormat="1" ht="22.5" customHeight="1">
      <c r="A16" s="20">
        <v>12</v>
      </c>
      <c r="B16" s="28" t="s">
        <v>18</v>
      </c>
      <c r="C16" s="25">
        <v>200</v>
      </c>
      <c r="D16" s="71">
        <f t="shared" si="0"/>
        <v>208</v>
      </c>
      <c r="E16" s="26">
        <v>3425</v>
      </c>
      <c r="F16" s="72">
        <f t="shared" si="1"/>
        <v>3562</v>
      </c>
      <c r="G16" s="27">
        <f t="shared" si="2"/>
        <v>3770</v>
      </c>
      <c r="H16" s="74">
        <v>600</v>
      </c>
      <c r="I16" s="73">
        <f t="shared" si="3"/>
        <v>4370</v>
      </c>
      <c r="J16" s="29"/>
      <c r="K16" s="3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s="33" customFormat="1" ht="22.5" customHeight="1">
      <c r="A17" s="35">
        <v>13</v>
      </c>
      <c r="B17" s="34" t="s">
        <v>25</v>
      </c>
      <c r="C17" s="25">
        <v>300</v>
      </c>
      <c r="D17" s="71">
        <f t="shared" si="0"/>
        <v>312</v>
      </c>
      <c r="E17" s="27">
        <v>1600</v>
      </c>
      <c r="F17" s="72">
        <f t="shared" si="1"/>
        <v>1664</v>
      </c>
      <c r="G17" s="27">
        <f t="shared" si="2"/>
        <v>1976</v>
      </c>
      <c r="H17" s="72">
        <v>600</v>
      </c>
      <c r="I17" s="73">
        <f t="shared" si="3"/>
        <v>2576</v>
      </c>
      <c r="J17" s="29"/>
      <c r="K17" s="3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s="33" customFormat="1" ht="22.5" customHeight="1">
      <c r="A18" s="35">
        <v>14</v>
      </c>
      <c r="B18" s="34" t="s">
        <v>24</v>
      </c>
      <c r="C18" s="25">
        <v>150</v>
      </c>
      <c r="D18" s="71">
        <f t="shared" si="0"/>
        <v>156</v>
      </c>
      <c r="E18" s="27">
        <v>700</v>
      </c>
      <c r="F18" s="72">
        <f t="shared" si="1"/>
        <v>728</v>
      </c>
      <c r="G18" s="27">
        <f t="shared" si="2"/>
        <v>884</v>
      </c>
      <c r="H18" s="72">
        <v>1160</v>
      </c>
      <c r="I18" s="73">
        <f t="shared" si="3"/>
        <v>2044</v>
      </c>
      <c r="J18" s="29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s="33" customFormat="1" ht="22.5" customHeight="1">
      <c r="A19" s="35">
        <v>15</v>
      </c>
      <c r="B19" s="34" t="s">
        <v>20</v>
      </c>
      <c r="C19" s="25">
        <v>300</v>
      </c>
      <c r="D19" s="71">
        <f t="shared" si="0"/>
        <v>312</v>
      </c>
      <c r="E19" s="27">
        <v>2500</v>
      </c>
      <c r="F19" s="72">
        <f t="shared" si="1"/>
        <v>2600</v>
      </c>
      <c r="G19" s="27">
        <f t="shared" si="2"/>
        <v>2912</v>
      </c>
      <c r="H19" s="72">
        <v>800</v>
      </c>
      <c r="I19" s="73">
        <f t="shared" si="3"/>
        <v>3712</v>
      </c>
      <c r="J19" s="29"/>
      <c r="K19" s="30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s="33" customFormat="1" ht="24" customHeight="1">
      <c r="A20" s="20">
        <v>16</v>
      </c>
      <c r="B20" s="28" t="s">
        <v>10</v>
      </c>
      <c r="C20" s="25">
        <v>200</v>
      </c>
      <c r="D20" s="71">
        <f t="shared" si="0"/>
        <v>208</v>
      </c>
      <c r="E20" s="26">
        <v>1400</v>
      </c>
      <c r="F20" s="72">
        <f t="shared" si="1"/>
        <v>1456</v>
      </c>
      <c r="G20" s="27">
        <f t="shared" si="2"/>
        <v>1664</v>
      </c>
      <c r="H20" s="72">
        <v>200</v>
      </c>
      <c r="I20" s="73">
        <f t="shared" si="3"/>
        <v>1864</v>
      </c>
      <c r="J20" s="29"/>
      <c r="K20" s="3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s="33" customFormat="1" ht="24" customHeight="1">
      <c r="A21" s="35">
        <v>17</v>
      </c>
      <c r="B21" s="34" t="s">
        <v>23</v>
      </c>
      <c r="C21" s="25">
        <v>200</v>
      </c>
      <c r="D21" s="71">
        <f t="shared" si="0"/>
        <v>208</v>
      </c>
      <c r="E21" s="27">
        <v>1900</v>
      </c>
      <c r="F21" s="72">
        <f t="shared" si="1"/>
        <v>1976</v>
      </c>
      <c r="G21" s="27">
        <f t="shared" si="2"/>
        <v>2184</v>
      </c>
      <c r="H21" s="72">
        <v>200</v>
      </c>
      <c r="I21" s="73">
        <f t="shared" si="3"/>
        <v>2384</v>
      </c>
      <c r="J21" s="29"/>
      <c r="K21" s="30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s="34" customFormat="1" ht="28.5" customHeight="1">
      <c r="A22" s="75"/>
      <c r="B22" s="34" t="s">
        <v>0</v>
      </c>
      <c r="C22" s="22">
        <f aca="true" t="shared" si="4" ref="C22:I22">SUM(C5:C21)</f>
        <v>3850</v>
      </c>
      <c r="D22" s="24">
        <f t="shared" si="4"/>
        <v>4004</v>
      </c>
      <c r="E22" s="22">
        <f t="shared" si="4"/>
        <v>37275</v>
      </c>
      <c r="F22" s="22">
        <f t="shared" si="4"/>
        <v>38766</v>
      </c>
      <c r="G22" s="23">
        <f t="shared" si="4"/>
        <v>42770</v>
      </c>
      <c r="H22" s="22">
        <f t="shared" si="4"/>
        <v>33740.78</v>
      </c>
      <c r="I22" s="76">
        <f t="shared" si="4"/>
        <v>76510.78</v>
      </c>
      <c r="J22" s="77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11" s="14" customFormat="1" ht="11.25">
      <c r="A23" s="36"/>
      <c r="B23" s="14" t="s">
        <v>29</v>
      </c>
      <c r="D23" s="8"/>
      <c r="F23" s="37"/>
      <c r="I23" s="31"/>
      <c r="J23" s="29"/>
      <c r="K23" s="30"/>
    </row>
    <row r="24" spans="1:11" s="80" customFormat="1" ht="12.75">
      <c r="A24" s="36"/>
      <c r="B24" s="14"/>
      <c r="C24" s="38"/>
      <c r="D24" s="9"/>
      <c r="E24" s="37"/>
      <c r="F24" s="78"/>
      <c r="G24" s="79"/>
      <c r="H24" s="79"/>
      <c r="I24" s="39"/>
      <c r="J24" s="29"/>
      <c r="K24" s="30"/>
    </row>
    <row r="25" spans="1:11" s="80" customFormat="1" ht="12.75">
      <c r="A25" s="36"/>
      <c r="B25" s="14"/>
      <c r="C25" s="81"/>
      <c r="D25" s="9"/>
      <c r="E25" s="37"/>
      <c r="F25" s="78"/>
      <c r="G25" s="79"/>
      <c r="H25" s="79"/>
      <c r="I25" s="82"/>
      <c r="J25" s="29"/>
      <c r="K25" s="30"/>
    </row>
    <row r="26" spans="1:11" s="80" customFormat="1" ht="12.75">
      <c r="A26" s="36"/>
      <c r="B26" s="14"/>
      <c r="C26" s="40"/>
      <c r="E26" s="37"/>
      <c r="F26" s="78"/>
      <c r="G26" s="79"/>
      <c r="H26" s="79"/>
      <c r="I26" s="82"/>
      <c r="J26" s="29"/>
      <c r="K26" s="30"/>
    </row>
    <row r="27" spans="1:11" s="80" customFormat="1" ht="12.75">
      <c r="A27" s="36"/>
      <c r="B27" s="41"/>
      <c r="C27" s="42"/>
      <c r="D27" s="10"/>
      <c r="E27" s="37"/>
      <c r="F27" s="78"/>
      <c r="G27" s="79"/>
      <c r="H27" s="79"/>
      <c r="I27" s="82"/>
      <c r="J27" s="29"/>
      <c r="K27" s="30"/>
    </row>
    <row r="28" spans="2:11" ht="12.75">
      <c r="B28" s="16"/>
      <c r="C28" s="6"/>
      <c r="D28" s="10"/>
      <c r="G28" s="15"/>
      <c r="I28" s="4"/>
      <c r="J28" s="18"/>
      <c r="K28" s="17"/>
    </row>
    <row r="29" spans="2:11" ht="12.75">
      <c r="B29" s="16"/>
      <c r="C29" s="6"/>
      <c r="D29" s="10"/>
      <c r="G29" s="15"/>
      <c r="I29" s="4"/>
      <c r="J29" s="18"/>
      <c r="K29" s="17"/>
    </row>
    <row r="30" spans="2:11" ht="12.75">
      <c r="B30" s="16"/>
      <c r="C30" s="6"/>
      <c r="D30" s="10"/>
      <c r="G30" s="15"/>
      <c r="I30" s="4"/>
      <c r="J30" s="18"/>
      <c r="K30" s="17"/>
    </row>
    <row r="31" spans="4:11" ht="12.75">
      <c r="D31" s="10"/>
      <c r="G31" s="15"/>
      <c r="I31" s="4"/>
      <c r="J31" s="18"/>
      <c r="K31" s="17"/>
    </row>
    <row r="32" spans="4:11" ht="12.75">
      <c r="D32" s="11"/>
      <c r="G32" s="15"/>
      <c r="I32" s="4"/>
      <c r="J32" s="18"/>
      <c r="K32" s="17"/>
    </row>
    <row r="33" spans="4:11" ht="12.75">
      <c r="D33" s="11"/>
      <c r="G33" s="15"/>
      <c r="I33" s="4"/>
      <c r="J33" s="18"/>
      <c r="K33" s="17"/>
    </row>
    <row r="34" spans="4:11" ht="12.75">
      <c r="D34" s="11"/>
      <c r="G34" s="15"/>
      <c r="I34" s="4"/>
      <c r="J34" s="18"/>
      <c r="K34" s="17"/>
    </row>
    <row r="35" spans="4:11" ht="12.75">
      <c r="D35" s="11"/>
      <c r="G35" s="15"/>
      <c r="I35" s="4"/>
      <c r="J35" s="18"/>
      <c r="K35" s="17"/>
    </row>
    <row r="36" spans="4:11" ht="12.75">
      <c r="D36" s="11"/>
      <c r="G36" s="15"/>
      <c r="I36" s="4"/>
      <c r="J36" s="18"/>
      <c r="K36" s="17"/>
    </row>
    <row r="37" spans="4:11" ht="12.75">
      <c r="D37" s="11"/>
      <c r="G37" s="15"/>
      <c r="I37" s="4"/>
      <c r="J37" s="18"/>
      <c r="K37" s="17"/>
    </row>
    <row r="38" spans="4:11" ht="12.75">
      <c r="D38" s="11"/>
      <c r="G38" s="15"/>
      <c r="I38" s="4"/>
      <c r="J38" s="18"/>
      <c r="K38" s="17"/>
    </row>
    <row r="39" spans="4:11" ht="12.75">
      <c r="D39" s="11"/>
      <c r="G39" s="15"/>
      <c r="I39" s="4"/>
      <c r="J39" s="18"/>
      <c r="K39" s="17"/>
    </row>
    <row r="40" spans="4:11" ht="12.75">
      <c r="D40" s="11"/>
      <c r="G40" s="15"/>
      <c r="I40" s="4"/>
      <c r="J40" s="18"/>
      <c r="K40" s="17"/>
    </row>
    <row r="41" spans="4:11" ht="12.75">
      <c r="D41" s="11"/>
      <c r="G41" s="15"/>
      <c r="I41" s="4"/>
      <c r="J41" s="18"/>
      <c r="K41" s="17"/>
    </row>
    <row r="42" spans="4:11" ht="12.75">
      <c r="D42" s="11"/>
      <c r="G42" s="15"/>
      <c r="I42" s="4"/>
      <c r="J42" s="18"/>
      <c r="K42" s="17"/>
    </row>
    <row r="43" spans="4:11" ht="12.75">
      <c r="D43" s="11"/>
      <c r="G43" s="15"/>
      <c r="I43" s="4"/>
      <c r="J43" s="18"/>
      <c r="K43" s="17"/>
    </row>
    <row r="44" spans="4:11" ht="12.75">
      <c r="D44" s="11"/>
      <c r="G44" s="15"/>
      <c r="I44" s="4"/>
      <c r="J44" s="18"/>
      <c r="K44" s="17"/>
    </row>
    <row r="45" spans="4:11" ht="12.75">
      <c r="D45" s="11"/>
      <c r="G45" s="15"/>
      <c r="I45" s="4"/>
      <c r="J45" s="18"/>
      <c r="K45" s="17"/>
    </row>
    <row r="46" spans="4:11" ht="12.75">
      <c r="D46" s="11"/>
      <c r="G46" s="15"/>
      <c r="I46" s="4"/>
      <c r="J46" s="18"/>
      <c r="K46" s="17"/>
    </row>
    <row r="47" spans="4:11" ht="12.75">
      <c r="D47" s="11"/>
      <c r="G47" s="15"/>
      <c r="I47" s="4"/>
      <c r="J47" s="18"/>
      <c r="K47" s="17"/>
    </row>
    <row r="48" spans="4:11" ht="12.75">
      <c r="D48" s="11"/>
      <c r="G48" s="15"/>
      <c r="I48" s="4"/>
      <c r="J48" s="18"/>
      <c r="K48" s="17"/>
    </row>
    <row r="49" spans="4:11" ht="12.75">
      <c r="D49" s="11"/>
      <c r="G49" s="15"/>
      <c r="I49" s="4"/>
      <c r="J49" s="18"/>
      <c r="K49" s="17"/>
    </row>
    <row r="50" spans="4:11" ht="12.75">
      <c r="D50" s="11"/>
      <c r="G50" s="15"/>
      <c r="I50" s="4"/>
      <c r="J50" s="18"/>
      <c r="K50" s="17"/>
    </row>
    <row r="51" spans="4:11" ht="12.75">
      <c r="D51" s="11"/>
      <c r="G51" s="15"/>
      <c r="I51" s="4"/>
      <c r="J51" s="18"/>
      <c r="K51" s="17"/>
    </row>
    <row r="52" spans="4:7" ht="12.75">
      <c r="D52" s="11"/>
      <c r="G52" s="15"/>
    </row>
    <row r="53" spans="4:7" ht="12.75">
      <c r="D53" s="11"/>
      <c r="G53" s="15"/>
    </row>
    <row r="54" spans="4:7" ht="12.75">
      <c r="D54" s="11"/>
      <c r="G54" s="15"/>
    </row>
    <row r="55" spans="4:7" ht="12.75">
      <c r="D55" s="11"/>
      <c r="G55" s="15"/>
    </row>
    <row r="56" spans="4:7" ht="12.75">
      <c r="D56" s="11"/>
      <c r="G56" s="15"/>
    </row>
    <row r="57" spans="4:7" ht="12.75">
      <c r="D57" s="11"/>
      <c r="G57" s="15"/>
    </row>
    <row r="58" spans="4:7" ht="12.75">
      <c r="D58" s="11"/>
      <c r="G58" s="15"/>
    </row>
    <row r="59" spans="4:7" ht="12.75">
      <c r="D59" s="11"/>
      <c r="G59" s="15"/>
    </row>
    <row r="60" spans="4:7" ht="12.75">
      <c r="D60" s="11"/>
      <c r="G60" s="15"/>
    </row>
    <row r="61" spans="4:7" ht="12.75">
      <c r="D61" s="11"/>
      <c r="G61" s="15"/>
    </row>
    <row r="62" spans="4:7" ht="12.75">
      <c r="D62" s="11"/>
      <c r="G62" s="15"/>
    </row>
    <row r="63" spans="4:7" ht="12.75">
      <c r="D63" s="11"/>
      <c r="G63" s="15"/>
    </row>
    <row r="64" spans="4:7" ht="12.75">
      <c r="D64" s="11"/>
      <c r="G64" s="15"/>
    </row>
    <row r="65" spans="4:7" ht="12.75">
      <c r="D65" s="11"/>
      <c r="G65" s="15"/>
    </row>
    <row r="66" spans="4:7" ht="12.75">
      <c r="D66" s="11"/>
      <c r="G66" s="15"/>
    </row>
    <row r="67" spans="4:7" ht="12.75">
      <c r="D67" s="11"/>
      <c r="G67" s="15"/>
    </row>
    <row r="68" spans="4:7" ht="12.75">
      <c r="D68" s="11"/>
      <c r="G68" s="15"/>
    </row>
    <row r="69" spans="4:7" ht="12.75">
      <c r="D69" s="11"/>
      <c r="G69" s="15"/>
    </row>
    <row r="70" spans="4:7" ht="12.75">
      <c r="D70" s="11"/>
      <c r="G70" s="15"/>
    </row>
    <row r="71" spans="4:7" ht="12.75">
      <c r="D71" s="11"/>
      <c r="G71" s="15"/>
    </row>
    <row r="72" spans="4:7" ht="12.75">
      <c r="D72" s="11"/>
      <c r="G72" s="15"/>
    </row>
    <row r="73" spans="4:7" ht="12.75">
      <c r="D73" s="11"/>
      <c r="G73" s="15"/>
    </row>
    <row r="74" spans="4:7" ht="12.75">
      <c r="D74" s="11"/>
      <c r="G74" s="15"/>
    </row>
    <row r="75" spans="4:7" ht="12.75">
      <c r="D75" s="11"/>
      <c r="G75" s="15"/>
    </row>
    <row r="76" spans="4:7" ht="12.75">
      <c r="D76" s="11"/>
      <c r="G76" s="15"/>
    </row>
    <row r="77" spans="4:7" ht="12.75">
      <c r="D77" s="11"/>
      <c r="G77" s="15"/>
    </row>
    <row r="78" spans="4:7" ht="12.75">
      <c r="D78" s="11"/>
      <c r="G78" s="15"/>
    </row>
    <row r="79" spans="4:7" ht="12.75">
      <c r="D79" s="11"/>
      <c r="G79" s="15"/>
    </row>
    <row r="80" spans="4:7" ht="12.75">
      <c r="D80" s="11"/>
      <c r="G80" s="15"/>
    </row>
    <row r="81" spans="4:7" ht="12.75">
      <c r="D81" s="11"/>
      <c r="G81" s="15"/>
    </row>
    <row r="82" spans="4:7" ht="12.75">
      <c r="D82" s="11"/>
      <c r="G82" s="15"/>
    </row>
    <row r="83" spans="4:7" ht="12.75">
      <c r="D83" s="11"/>
      <c r="G83" s="15"/>
    </row>
    <row r="84" spans="4:7" ht="12.75">
      <c r="D84" s="11"/>
      <c r="G84" s="15"/>
    </row>
    <row r="85" spans="4:7" ht="12.75">
      <c r="D85" s="11"/>
      <c r="G85" s="15"/>
    </row>
    <row r="86" spans="4:7" ht="12.75">
      <c r="D86" s="11"/>
      <c r="G86" s="15"/>
    </row>
    <row r="87" spans="4:7" ht="12.75">
      <c r="D87" s="11"/>
      <c r="G87" s="15"/>
    </row>
    <row r="88" spans="4:7" ht="12.75">
      <c r="D88" s="11"/>
      <c r="G88" s="15"/>
    </row>
    <row r="89" spans="4:7" ht="12.75">
      <c r="D89" s="11"/>
      <c r="G89" s="15"/>
    </row>
    <row r="90" spans="4:7" ht="12.75">
      <c r="D90" s="11"/>
      <c r="G90" s="15"/>
    </row>
    <row r="91" spans="4:7" ht="12.75">
      <c r="D91" s="11"/>
      <c r="G91" s="15"/>
    </row>
    <row r="92" spans="4:7" ht="12.75">
      <c r="D92" s="11"/>
      <c r="G92" s="15"/>
    </row>
    <row r="93" spans="4:7" ht="12.75">
      <c r="D93" s="11"/>
      <c r="G93" s="15"/>
    </row>
    <row r="94" spans="4:7" ht="12.75">
      <c r="D94" s="11"/>
      <c r="G94" s="15"/>
    </row>
    <row r="95" spans="4:7" ht="12.75">
      <c r="D95" s="11"/>
      <c r="G95" s="15"/>
    </row>
    <row r="96" spans="4:7" ht="12.75">
      <c r="D96" s="11"/>
      <c r="G96" s="15"/>
    </row>
    <row r="97" spans="4:7" ht="12.75">
      <c r="D97" s="11"/>
      <c r="G97" s="15"/>
    </row>
  </sheetData>
  <sheetProtection/>
  <autoFilter ref="C1:H97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OBCINA TRŽIČ</dc:creator>
  <cp:keywords/>
  <dc:description/>
  <cp:lastModifiedBy>Aneta LAVTAR</cp:lastModifiedBy>
  <cp:lastPrinted>2023-04-19T13:40:06Z</cp:lastPrinted>
  <dcterms:created xsi:type="dcterms:W3CDTF">2003-05-07T07:55:03Z</dcterms:created>
  <dcterms:modified xsi:type="dcterms:W3CDTF">2023-05-15T10:19:03Z</dcterms:modified>
  <cp:category/>
  <cp:version/>
  <cp:contentType/>
  <cp:contentStatus/>
</cp:coreProperties>
</file>